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tabRatio="802" activeTab="2"/>
  </bookViews>
  <sheets>
    <sheet name="Pakiet nr 1 - Obłożenia" sheetId="1" r:id="rId1"/>
    <sheet name="Pakiet nr 2 - Tupfery" sheetId="2" r:id="rId2"/>
    <sheet name="Pakiet nr 3 - Strzykawki, kaniu" sheetId="3" r:id="rId3"/>
    <sheet name="Pakiet nr 4 – Rękawice chirurgi" sheetId="4" r:id="rId4"/>
    <sheet name="Pakiet nr 5 – Rękawice diagnost" sheetId="5" r:id="rId5"/>
    <sheet name="Pakiet nr 6 – Rękawice diagn 2" sheetId="6" r:id="rId6"/>
    <sheet name="Pakiet nr 7 – Drobne artykuły m" sheetId="7" r:id="rId7"/>
    <sheet name="Pakiet nr 8 – Dreny, cewniki 1" sheetId="8" r:id="rId8"/>
    <sheet name="Pakiet nr 9 – Dreny, cewniki 2" sheetId="9" r:id="rId9"/>
    <sheet name="Pakiet nr 10 – Rurki" sheetId="10" r:id="rId10"/>
    <sheet name="Pakiet nr 11 - Podkłady, prześc" sheetId="11" r:id="rId11"/>
    <sheet name="Pakiet nr 12 – Odzież operacyjn" sheetId="12" r:id="rId12"/>
    <sheet name="Pakiet nr 13 - Żywienie " sheetId="13" r:id="rId13"/>
    <sheet name="Pakiet nr 14 - Terapia oddechow" sheetId="14" r:id="rId14"/>
    <sheet name="Pakiet nr 15 - Siatki chirurgic" sheetId="15" r:id="rId15"/>
    <sheet name="Pakiet nr 16 - Siatki, taśmy ch" sheetId="16" r:id="rId16"/>
    <sheet name="Pakiet 17 - Art. med. dla ratow" sheetId="17" r:id="rId17"/>
    <sheet name="Pakiet 18 - Gotowe zestawy do p" sheetId="18" r:id="rId18"/>
    <sheet name="Pakiet 19 - anestezja" sheetId="19" r:id="rId19"/>
    <sheet name="Pakiet 20 - Pozost. art. med." sheetId="20" r:id="rId20"/>
    <sheet name="Pakiet 21 - Akcesoria ginekolog" sheetId="21" r:id="rId21"/>
  </sheets>
  <definedNames/>
  <calcPr fullCalcOnLoad="1"/>
</workbook>
</file>

<file path=xl/sharedStrings.xml><?xml version="1.0" encoding="utf-8"?>
<sst xmlns="http://schemas.openxmlformats.org/spreadsheetml/2006/main" count="2048" uniqueCount="567">
  <si>
    <t xml:space="preserve">Znak sprawy: </t>
  </si>
  <si>
    <t>Załącznik nr 1A do SIWZ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</si>
  <si>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</si>
  <si>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</si>
  <si>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</si>
  <si>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</si>
  <si>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</si>
  <si>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</si>
  <si>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</si>
  <si>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</si>
  <si>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</si>
  <si>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</si>
  <si>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</si>
  <si>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</si>
  <si>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</si>
  <si>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</si>
  <si>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t>Pokrowiec na aparaturę RTG w kształcie kuli o średnicy 90 cm (po naciągnięciu) i 45- 48 cm (w stanie spoczynku), sterylny.  Wykonany z mocnej przezroczystej foli polietylenowej o grubości 0,05 mm,  ściągnięty elastyczną gumką. Materiał obłożenia spełnia wymagania normy EN PN 13795. Opakowanie jednostkowe posiada 2 etykiety samoprzylepne zawierające dane producenta, nr katalogowy, LOT i datę ważności.</t>
  </si>
  <si>
    <t>szt.</t>
  </si>
  <si>
    <t>Serweta wym. 80 – 150 cm x 140 – 180 cm, w kształcie worka, wykonana z laminatu dwuwarstwowego o gramaturze min. 54g/m2. Warstwa chłonna wykonana z chłonnej włókniny polipropylenowej o wymiarach min. 60 x 85 cm. Opakowanie jednostkowe posiada samoprzylepną etykietę umożliwiające wklejenie do dokumentacji medycznej, zawierającą następujące informacje: nazwa producenta,  LOT lub seria, indeks identyfikacyjny, data ważności. Produkt zgodny z wymogami normy PN EN 13795.</t>
  </si>
  <si>
    <t>szt</t>
  </si>
  <si>
    <t>Serweta o wymiarze 150 – 160 x 170 – 180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</si>
  <si>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r>
      <t>Serweta o wymiarze</t>
    </r>
    <r>
      <rPr>
        <b/>
        <sz val="10"/>
        <rFont val="Arial"/>
        <family val="2"/>
      </rPr>
      <t xml:space="preserve"> 90</t>
    </r>
    <r>
      <rPr>
        <sz val="10"/>
        <rFont val="Arial"/>
        <family val="2"/>
      </rPr>
      <t xml:space="preserve"> – 120 x 140 – 160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</si>
  <si>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t>Serweta nieprzylepna 75 x 90 cm.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</si>
  <si>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Serweta przylepna 75 x 90 cm. Włóknina pełnobarierowa, wodoszczelna, absorpcyjna, paroprzepuszczalna, wytrzymała na rozdarcia,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</si>
  <si>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 xml:space="preserve">szt. </t>
  </si>
  <si>
    <t>Serweta wym. 90 – 150 cm x 150 – 180 cm bez otworu. Włóknina przylepna, wodoszczelna, absorpcyjna, paroprzepuszczalna, co najmniej dwuwarstwowa, gramatura dla włókniny dwuwarstwowej nie mniej niż 54 g/m2, dla włókniny trójwarstwowej nie mniej niż 70 g/m2, niepyląca, zgodna z normą EN 13795 1-3 dla wymagań wysokich na całej powierzchni obłożenia jako obszaru krytycznego. Opakowanie zaopatrzone w odklejaną etykietę umożliwiającą identyfikację zestawu, z numerem serii, składem, datą ważności.</t>
  </si>
  <si>
    <t>Serweta wym. min. 120 x 150 cm z centralnym oknem owalnym wszerz w rozm. 7 x 10 cm, przylepna wokoło lub oknem „koło” o średnicy co najmniej 7 cm przylepnym wokoło.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</si>
  <si>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Serwety do laparotomii, czterowarstwowe, wym. 45x45cm, wykonane z higroskopijnej gazy typu 20, do użytku na sali operacyjnej, z chipem RTG oraz z oddzieloną dwuczłonową samoprzylepną etykietą, spełniające normy EN 14079, sterylne, (5szt. W op.)</t>
  </si>
  <si>
    <t>op.</t>
  </si>
  <si>
    <t>Serwety do laparotomii, sześciowarstwowe, wym. 45x45cm, wykonane z higroskopijnej gazy typu 20, do użytku na sali operacyjnej, z chipem RTG oraz z oddzieloną dwuczłonową samoprzylepną etykietą, spełniające normy EN 14079, sterylne, (5szt. W op.)</t>
  </si>
  <si>
    <t>Serwety do laparotomii, czterowarstwowe, wym. 45x45cm, wykonane z higroskopijnej gazy typu 20, do użytku na sali operacyjnej, z chipem RTG oraz z oddzieloną dwuczłonową samoprzylepną etykietą, spełniające normy EN 14079, sterylne, (2szt. W op.)</t>
  </si>
  <si>
    <t>Serwety do laparotomii, czterowarstwowe, wym. min. 8×90 cm, wykonane z higroskopijnej gazy typu 20, do użytku na sali operacyjnej, z chipem RTG oraz z oddzieloną dwuczłonową samoprzylepną etykietą, spełniające normy EN 14079, sterylne, (2szt. W op.)</t>
  </si>
  <si>
    <t>Serwety do laparotomii, czterowarstwowe, wym. min. 45x65cm, wykonane z higroskopijnej gazy typu 20, do użytku na sali operacyjnej, z chipem RTG oraz z oddzieloną dwuczłonową samoprzylepną etykietą, spełniające normy EN 14079, sterylne, (2szt. W op.)</t>
  </si>
  <si>
    <t>Siatka opatrunkowa w formie rękawa, elastyczna, do podtrzymywania wszelkiego rodzaju opatrunków, o długości co najmniej 25 m w stanie rozciągniętym, kolor biały, rolka</t>
  </si>
  <si>
    <t>xxx</t>
  </si>
  <si>
    <t>a)</t>
  </si>
  <si>
    <t xml:space="preserve">Bardzo małe (palec) </t>
  </si>
  <si>
    <t>rolka</t>
  </si>
  <si>
    <t>b)</t>
  </si>
  <si>
    <t>małe części (dłoń, stopa)</t>
  </si>
  <si>
    <t>c)</t>
  </si>
  <si>
    <t>średniej wielkości (ramię, łydka, kolano)</t>
  </si>
  <si>
    <t>d)</t>
  </si>
  <si>
    <t>średnio duże (głowa, udo, tors dziecka)</t>
  </si>
  <si>
    <t>e)</t>
  </si>
  <si>
    <t>duże (klatka piersiowa, biodro)</t>
  </si>
  <si>
    <t>Zestaw uniwersalny. Minimalny skład zestawu:</t>
  </si>
  <si>
    <t>zestaw</t>
  </si>
  <si>
    <t>2 x ręczniki min. 30 x 30 – 40 cm,</t>
  </si>
  <si>
    <t>1 x serweta na stolik Mayo 80 x 140 – 145 cm</t>
  </si>
  <si>
    <t>2 x serwety operacyjne 70 – 75 x 90 cm wyposażone w taśmę samoprzylepną na dłuższym boku serwety</t>
  </si>
  <si>
    <t>1 x serweta operacyjna 170 – 175 x 175 – 200 cm wyposażona w taśmę samoprzylepną</t>
  </si>
  <si>
    <t>1 x serweta operacyjna 140 – 170 x 240 cm, wyposażona w taśmę samoprzylepną</t>
  </si>
  <si>
    <t>f)</t>
  </si>
  <si>
    <t>1 x serweta na stolik instrumentariuszki 140 – 150 x 190 cm (owinięcie zestawu),</t>
  </si>
  <si>
    <t>g)</t>
  </si>
  <si>
    <t>1 x taśma samoprzylepna 9 – 10 cm x 50 cm</t>
  </si>
  <si>
    <t>h)</t>
  </si>
  <si>
    <t xml:space="preserve">Dotyczy pozycji c, d, e: serwety powinny być wykonane z min. laminatu 2-warstwowego (włóknina polipropylenowa + folia polietylenowa) o gramaturze min. 51 g/m2. Serwety powinny spełniać wymagania normy PN EN 13795 wymagania wysokie (na całej powierzchni serwety), odporne na penetrację płynów i mikroorganizmów, wytrzymały na wypychanie na mokro min. 177 kPa, szybkość absorbcji (spływ cieczy) min. 80% (badane według ISO 9073-11), klej umożliwiający swobodne odklejanie i przyklejanie bez ryzyka uszkodzenia materiału.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</si>
  <si>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 xml:space="preserve">Zestaw do operacji dłoni/stopy. Minimalny skład zestawu: </t>
  </si>
  <si>
    <t>1x Serweta na stolik instrumentariuszki o wymiarach min. 140x190cm</t>
  </si>
  <si>
    <t xml:space="preserve">1 x serweta na stolik Mayo o wym. min. 80x140cm, </t>
  </si>
  <si>
    <r>
      <t xml:space="preserve">1 x serweta na dłoń/stopę o wym. min. 200x300cm wykonana z włókniny co najmniej 2-warstwowej (włóknina polipropylenowa i folia polietylenowa) o min. gramaturze 54g/m2 z elastycznym otworem samouszczelniającym o średnicy min. 3 cm oraz ze integrowanymi uchwytami do mocowania przewodów i drenów lub uchwyty pakowane oddzielnie. Serweta musi posiadać dodatkowe wzmocnienie wokół pola operacyjnego o wysokiej absorpcji. Gramatura laminatu w obszarze wzmocnienia nie mniej niż </t>
    </r>
    <r>
      <rPr>
        <b/>
        <sz val="10"/>
        <rFont val="Arial"/>
        <family val="2"/>
      </rPr>
      <t>109g/m2</t>
    </r>
    <r>
      <rPr>
        <sz val="10"/>
        <rFont val="Arial"/>
        <family val="2"/>
      </rPr>
      <t xml:space="preserve">. Materiał obłożenia musi spełniać wymagania normy EN 13795 1-3.Dwie etykiety samoprzylepne dla potrzeb dokumentacji zawierające nr katalogowy, LOT, datę ważności oraz dane producenta. </t>
    </r>
  </si>
  <si>
    <t xml:space="preserve">Sterylny zestaw do operacji kolana. Minimalny skład zestawu: </t>
  </si>
  <si>
    <t>2 x ręczniki min. 30x30 – 40 cm, wykonane z chłonnej, wzmacnianej włókniny celulozowej o gramaturze min. 45g/m2</t>
  </si>
  <si>
    <t xml:space="preserve">1 x osłona na stolik Mayo o wymiarach min. 80 cm x 140 cm warstwa chłonna wykonana z chłonnej włókniny polipropylenowej o wymiarach min. 60 x 80 cm </t>
  </si>
  <si>
    <t xml:space="preserve">1 x taśma samoprzylepna 9 – 10 cm x 50 cm, nieprzemakalna, wykonana z foli PE </t>
  </si>
  <si>
    <t xml:space="preserve">1 x osłona ortopedyczna na kończynę 28 – 35 cm x 55 – 80 cm wykonana z nieprzemakalnego laminatu dwuwarstwowego </t>
  </si>
  <si>
    <t>1 x serweta operacyjna (pod pacjenta) o wymiarach min. 150 x 150 cm wykonana z laminatu dwuwarstwowego</t>
  </si>
  <si>
    <t>1 x serweta operacyjna o wymiarach min. 320 cm x 200 cm z samouszczelniającym otworem o średnicy min. 5 i 7 cm, ze zintegrowaną torbą na płyny z lejkiem odprowadzającym płyny, oraz zintegrowane uchwyty do przewodów i drenów i uchwytem typu rzep do mocowania przewodów.</t>
  </si>
  <si>
    <t>xxxx</t>
  </si>
  <si>
    <t xml:space="preserve">1 x serweta na stolik instrumentariuszki min. 140 x 190 cm (owinięcie zestawu), min. rozmiary warstwy chłonnej 70 x 190 cm </t>
  </si>
  <si>
    <t xml:space="preserve">Dotyczy pozycji d, e, f: serwety powinny być wykonane z min. laminatu 2-warstwowego (włóknina polipropylenowa + folia polietylenowa) o gramaturze min. 55 g/m2. Serwety powinny spełniać wymagania normy PN EN 13795 wymagania wysokie (na całej powierzchni serwety), odporne na penetrację płynów i mikroorganizmów, wytrzymałe na wypychanie na mokro min. 177 kPa, szybkość absorpcji (spływ cieczy) min. 80%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</si>
  <si>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Sterylny zestaw do operacji stawu biodrowego. Minimalny skład zestawu:</t>
  </si>
  <si>
    <t>4 x ręczniki min. 30 x 30 – 40 cm,</t>
  </si>
  <si>
    <t>1 x wzmocniona osłona na stolik Mayo o wymiarach min. 80 cm x 140 cm warstwa chłonna wykonana z chłonnego laminatu dwuwarstwowego (polipropylen + polietylen)</t>
  </si>
  <si>
    <t>min. 1 x włókninowa taśma samoprzylepna 9 cm – 10 x 50 cm</t>
  </si>
  <si>
    <t>1 x serweta operacyjna o wymiarach 70-75x90cm</t>
  </si>
  <si>
    <t>1 x serweta operacyjna o wymiarach 150 x 150 – 180 cm</t>
  </si>
  <si>
    <t>1 x osłona na kończynę o wymiarach 25 - 35 x 110 – 120 cm</t>
  </si>
  <si>
    <t>2 x taśma samoprzylepna o wymiarach 9 – 10 x 50 cm, wykonana z foli PE</t>
  </si>
  <si>
    <t>1 x serweta operacyjna o wymiarach 200 – 225 x 260 – 280 cm, z samoprzylepnym wycięciem „U” o wymiarach 6,5 – 10 x 85 – 100 cm, wyposażona w zintegrowane organizatory przewodów.</t>
  </si>
  <si>
    <t>i)</t>
  </si>
  <si>
    <t>1 x samoprzylepna serweta operacyjna (ekran anestezjologiczny) o wymiarach min. 170 x 270 cm, posiadający wycięcie o wymiarach 45 x 65 cm, oraz organizatory przewodów.</t>
  </si>
  <si>
    <t>j)</t>
  </si>
  <si>
    <t>k)</t>
  </si>
  <si>
    <r>
      <t xml:space="preserve">Dotyczy pozycji d, e, f – serwety powinny być wykonane z laminatu min. 2-warstwowego (włóknina polipropylenowa + folia polietylenowa) o gramaturze min. 55 g/m2. Serwety powinny spełniać wymagania normy PN EN 13795 1-3 wymagania wysokie (na całej powierzchni serwety), być odporne na penetrację płynów i mikroorganizmów, wytrzymałe na wypychanie na mokro &gt; 260 kPa, szybkość absorbcji (spływ cieczy) min. 80%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3-warstwowego (strefa krytyczna) (włóknina polipropylenowa + włóknina polipropylenowa + folia polietylenowa) o min. gramaturze </t>
    </r>
    <r>
      <rPr>
        <b/>
        <sz val="10"/>
        <rFont val="Arial"/>
        <family val="2"/>
      </rPr>
      <t>110g/m2</t>
    </r>
    <r>
      <rPr>
        <sz val="10"/>
        <rFont val="Arial"/>
        <family val="2"/>
      </rPr>
      <t xml:space="preserve">, oraz strefa mniej krytyczna laminat dwuwarstwowy o gramaturze min. 51 g/m2. Materiał obłożenia spełniający wymagania normy PN EN 13795 1-3 wymagania wysokie, odporny na penetrację płynów i mikroorganizmów, wytrzymały na wypychanie na mokro &gt; 260 kPa, szybkość absorpcji 46% (badane według ISO 9073-11),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</si>
  <si>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 xml:space="preserve">Sterylny zestaw do ginekologii/cystoskopii. Obłożenie pola operacyjnego wykonane powinno być z min. laminatu dwuwarstwowego (hydrofilowa włóknina polipropylenowa i folia polietylenowa) o gramaturze 58 g/m2 (+/- 1g/m2). Wytrzymałość na wypychanie na mokro min. 270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 Minimalny skład zestawu: </t>
  </si>
  <si>
    <t>1 x serweta na stolik instrumentariuszki 100 - 150 cm x 120 - 190 cm</t>
  </si>
  <si>
    <t>2 x długie osłony na kończyny dolne 75x120cm</t>
  </si>
  <si>
    <t>1 x serweta do ginekologii/cystoskopii min. 90 cm x 175 cm z otworem na krocze 7 - 9 cm x 10 - 15 cm otoczonym taśmą lepną, umieszczonym centralnie.</t>
  </si>
  <si>
    <t xml:space="preserve">Sterylny zestaw serwet ginekologiczny z torbą na płyny. Minimalny skład zestawu: </t>
  </si>
  <si>
    <t>1 x serweta na stolik instrumentariuszki min. 140 cm x 190 cm, w której niewłókninowa część wykonana jest z dwukolorowej folii umożliwiającej rozpoznanie strony sterylnej i niesterylnej,</t>
  </si>
  <si>
    <t>min. 1 x ręcznik 30 cm x 30 - 40 cm</t>
  </si>
  <si>
    <t xml:space="preserve">1 x serweta na stolik Mayo min. 80 cm x 140 cm ze wzmocnieniem włókninowym przymocowanym klejem na całej powierzchni (nie punktowo ), </t>
  </si>
  <si>
    <r>
      <t xml:space="preserve">1 x serweta główna wykonana w całości z materiału min. 2-warstwowego (włóknina polipropylenowa i folia polietylenowa) o min. gramaturze min. 54 g/m2. wym. min. 230 x 240 cm ze zintegrowanymi osłonami na kończyny dolne o długości min. 120 cm z oznaczonym czerwonym punktem miejscem, w którym należy przytrzymać podczas okładania pacjenta celem uniknięcia kontaminacji, z otworem na krocze min. 9 cm x 12 cm wzmocnionym wokół otworu w polu krytycznym dodatkową łatą chłonną, gramatura w obszarze wzmocnionym min. </t>
    </r>
    <r>
      <rPr>
        <b/>
        <sz val="10"/>
        <rFont val="Arial"/>
        <family val="2"/>
      </rPr>
      <t>109 g/m2</t>
    </r>
    <r>
      <rPr>
        <sz val="10"/>
        <rFont val="Arial"/>
        <family val="2"/>
      </rPr>
      <t xml:space="preserve"> (materiał podstawowy plus wzmocnienie), ze zintegrowaną trójkątną torbą na płyny z sitkiem i zaworem. </t>
    </r>
  </si>
  <si>
    <t>Dodatkowo zestaw powinien zawierać 1 szt. taśmy lepnej włókninowej 9 – 10 cm x 50 cm i serwetę foliową min. 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t>
  </si>
  <si>
    <t>Zestaw do porodu. Minimalny skład zestawu:</t>
  </si>
  <si>
    <t>Zestaw 4 jałowych serwet samoprzylepnych ze wzmocnionym materiałem wokół pola operacyjnego przeznaczony do interdyscyplinarnych zabiegów  chirurgicznych</t>
  </si>
  <si>
    <t>4 x ręcznik 30 cm x 30 - 40 cm</t>
  </si>
  <si>
    <t>1x taśma samoprzylepna o wymiarach 9 – 10 x 50 cm, wykonana z foli PE</t>
  </si>
  <si>
    <t>1 x serweta operacyjna 170 – 175 x 175 – 200 cm wyposażona w taśmę samoprzylepną min 80 cm</t>
  </si>
  <si>
    <t>1 x serweta operacyjna 140 – 170 x 250 cm, wyposażona w trzy taśmy samoprzylepne 15+70+15cm</t>
  </si>
  <si>
    <t>Zestaw do cesarskiego cięcia w pozycji na plecach, minimalny skład zestawu : 1 serweta na stolik instrumentariuszki 150 cm x 190 cm , 4 ręczniki 30 cm x 40 cm, 1 serweta na stolik Mayo 80 cm x 145 cm ze wzmocnieniem włókninowym , 1 serweta dla noworodka 90 cm x 100 cm , serweta główna w kształcie litery "T" 260/200 cm x 335 cm wykonana w całości z materiału 2-warstwowego (włóknina polipropylenowa i folia polietylenowa)  o min. gramaturze 57,5 g/m2. Serweta główna musi posiadać otwór w okolicach jamy brzusznej  27cm x 33cm  z oknem 14x20cm otoczonym folią operacyjną z taśmą lepną na węższych bokach otworu  ,posiadającą zakładki typu "fingerlift" do łatwego odlepienia w rękawicach , zintegrowaną torbę na płyny z lejkiem  i  zabezpieczeniami  zapobiegającymi rozerwaniu serwety lub ubioru operatora na końcach sztywników znajdujących się na torbie do zbiórki płynów. Serweta główna musi posiadać osłonę podpórki na kończyny górne. Otwór z okalającą go folią operacyjną zabezpieczony papierem.  Materiał obłożenia spełniający wymagania normy EN 13795 wymagania wysokie.  Na opakowaniu dwie etykiety samoprzylepne dla potrzeb dokumentacji zawierające nr katalogowy, LOT, datę ważności oraz dane producenta. Cały zestaw zawinięty w serwetę na stolik instrumentalny. Na opakowaniu wyraźnie zaznaczony kierunek otwierania. Serwety powinny posiadać oznaczenia kierunku rozkładania w postaci piktogramów oraz wyraźnie oznaczony środek serwety głównej np. strzałką .</t>
  </si>
  <si>
    <t>Sterylny zestaw do artroskopii stawu barkowego, pozycja półsiedząca. Obłożenie pola operacyjnego wykonane  z laminatu dwuwarstwowego (hydrofilowa włóknina polipropylenowa i folia polietylenowa)o gramaturze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posiadać oznaczenia kierunku rozkładania w postaci piktogramów. Skład zestawu: 1 serweta na stolik instrumentariuszki 150 cm x 190 cm, 2 ręczniki 30x40 cm, 1 serweta na stolik Mayo 80x145cm, 1 pasek samoprzylepny 9x50cm, 1 osłona ortopedyczna na kończynę 24x80cm, 1 serweta do artroskopii stawu barkowego 225x380cm z elastycznym otworem w kształcie gruszki 11,5x12,5cm, ze zintegrowaną torbą na płyny, z lejkiem odprowadzającym płyny, z uchwytami na rzepy do mocowania przewodów typu Velcro.</t>
  </si>
  <si>
    <t>Zestaw do neurochirurgii w skład którego wchodzą: 1 serweta na stolik instrumentariuszki 150 cm x 190 cm, 2 ręczniki 30 cm x 40 cm, 1 serweta na stolik Mayo 80 cm x 145 cm, 3 serwety samoprzylepne foliowe 50 cm x 50 cm, 1 serweta wzmocniona do kraniotomii wzmocniona 225 cm x 280 cm z otworem 19 cm x 25 cm wypełnionym folią operacyjną ze zintegrowaną torbą na płyny ze sztywnikiem do formowania brzegów z sitem i zaworem do podłączenia drenu oraz dwoma zintegrowanymi uchwytami do mocowania przewodów i drenów. Obłożenie pacjenta wykonane z laminatu dwuwarstwowego: włóknina polipropylenowa i folia polietylenowa. Gramatura laminatu podstawowego 57,5 g/m2. Wokół pola operacyjnego polipropylenowa łata chłonna o wymiarach (50 cm x 50 cm +/- 1 cm ). Całkowita gramatura laminatu podstawowego i łaty chłonnej 109,5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</si>
  <si>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 xml:space="preserve">Uchwyt do mocowania przewodów i drenów, samoprzylepny, posiadający taśmy mocujące o dł. 30 cm, rozmiar 9cmx11cm </t>
  </si>
  <si>
    <t>Razem:</t>
  </si>
  <si>
    <t>…....................................................................</t>
  </si>
  <si>
    <t xml:space="preserve">podpis Wykonawcy lub osoby upoważnionej </t>
  </si>
  <si>
    <t>Znak sprawy:</t>
  </si>
  <si>
    <t>Pakiet nr 2 – Tupfery</t>
  </si>
  <si>
    <t>Jedn. miary</t>
  </si>
  <si>
    <t>Tupfery do preparowania tkanek, jałowe, wykonane z gazy 24 nitkowej do użytku na sali operacyjnej, z nitką RTG oraz podwójną samoprzylepną etykietą, norma EN 14079, 10 szt. w op., rozmiary:</t>
  </si>
  <si>
    <t>xxxxx</t>
  </si>
  <si>
    <t>małe, 6x6 cm</t>
  </si>
  <si>
    <t>op</t>
  </si>
  <si>
    <t>średnie, 8x8cm</t>
  </si>
  <si>
    <t>duże, 12x12cm</t>
  </si>
  <si>
    <t>Tupfery gazowe, jałowe, wykonane z gazy 20 nitkowej do użytku na sali operacyjnej, z nitką RTG oraz podwójną samoprzylepną etykietą, norma EN 14079, 20 szt. w op. rozm.</t>
  </si>
  <si>
    <t>śliwka, 16-20x19-20cm</t>
  </si>
  <si>
    <t>jajka, 23,5-24x23,5-24cm</t>
  </si>
  <si>
    <t>ekstra duże, 29-34x34-35cm</t>
  </si>
  <si>
    <t>Tupfery gazowe, jałowe, wykonane z gazy 20 nitkowej do użytku na sali operacyjnej, z nitką RTG oraz podwójną samoprzylepną etykietą, norma EN 14079, 10 szt. w op. rozm.</t>
  </si>
  <si>
    <t>….....…..................................................................</t>
  </si>
  <si>
    <t>Pakiet nr 3 – Strzykawki, kaniule</t>
  </si>
  <si>
    <t>Bezpieczne igły iniekcyjne, z mechanizmem bezpieczeństwa zintegrowanym z igłą, umożliwiające aktywację jedną ręką, kolorystyczne rozróżnienie średnic igieł, kompatybilne z końcówkami Luer Slip i Luer Lock, zabezpieczenie podwójnym mechanizmem blokady.</t>
  </si>
  <si>
    <t>x</t>
  </si>
  <si>
    <t>Rozmiar 0,7</t>
  </si>
  <si>
    <t>op. /100 szt</t>
  </si>
  <si>
    <t>Rozmiar 0,8</t>
  </si>
  <si>
    <t>Rozmiar 0,9</t>
  </si>
  <si>
    <t>Igła do rozpuszczania leków z otworów bocznych</t>
  </si>
  <si>
    <t>op. / 100 szt</t>
  </si>
  <si>
    <t xml:space="preserve">Igła iniekcyjna jednorazowego użytku, sterylna, </t>
  </si>
  <si>
    <t>Rozmiar 0,45*16mm</t>
  </si>
  <si>
    <t>Rozmiar 0,5*16mm</t>
  </si>
  <si>
    <t>Rozmiar 0,5*25 mm</t>
  </si>
  <si>
    <t>Rozmiar 0,6*25mm</t>
  </si>
  <si>
    <t>Rozmiar1,1</t>
  </si>
  <si>
    <t>Rozmiar 1,2</t>
  </si>
  <si>
    <t>Igła podpajęczynówkowa z prowadnicą:</t>
  </si>
  <si>
    <t>22G/88-90mm</t>
  </si>
  <si>
    <t>25G/88-90mm</t>
  </si>
  <si>
    <t>26G/88-90mm</t>
  </si>
  <si>
    <t>27G/88-90mm</t>
  </si>
  <si>
    <t>Igła podpajęczynówkowa typu „Pencil Point”, długa z prowadnicą:</t>
  </si>
  <si>
    <t>27G/103mm</t>
  </si>
  <si>
    <t>27G/115mm</t>
  </si>
  <si>
    <t>Igły do splotów, w pełni izolowana igła aż do szlifu, z krótkim szlifem, łatwo identyfikująca przestrzeń okołonerwową, redukująca ryzyko uszkodzenia nerwu, ergonomiczny uchwyt igły, pozwala na pobieranie i podawanie leków przy użyciu techniki nieruchomej igły, igła połączona na stałe z kablem elektrycznym i drenem do infuzji, posiada specjalne gniazdo zabezpieczające przed przypadkowym użyciem, rozm:</t>
  </si>
  <si>
    <t>22G 1" 0,70mm 25mm szlif 30 stopni</t>
  </si>
  <si>
    <t>21G 2" 0,80mm 50mm szlif 30 stopni</t>
  </si>
  <si>
    <t>Igła do wlewów dożylnych typu Motylek z elastycznym drenem o długości minimum 30 cm, pakowanie folia - papier rozmiar 19 – 27 G</t>
  </si>
  <si>
    <t>Igła do stumulacji 21G/50mmx0,8</t>
  </si>
  <si>
    <t>Igła do znieczuleń zewnątrzoponowych typu Tuohy: 18G/11cm</t>
  </si>
  <si>
    <t>Igła Veressa, bezpieczna, 120mm, jednorazowa</t>
  </si>
  <si>
    <t>Introduktor 7Fx11</t>
  </si>
  <si>
    <t>Insulinówki 1 ml z igłą 0,30 - 0,40 a' 100 szt.a' 100 szt.</t>
  </si>
  <si>
    <t>Kaniula dożylna, wykonana z PUR lub PTFE, z zaworem samodomykającym się portu górnego, z minimum 4 wtopionymi paskami kontrastującymi w RTG, z filtrem hydrofobowym, wszystkie rozmiary muszą pochodzić od jednego producenta</t>
  </si>
  <si>
    <t>14 G, 2,2x50mm</t>
  </si>
  <si>
    <t>16 G, 1,7x50mm</t>
  </si>
  <si>
    <t>18 G, 1,3x33-45mm</t>
  </si>
  <si>
    <t>20G, 1,1x33-45mm</t>
  </si>
  <si>
    <t>22 G, 0,9x25mm</t>
  </si>
  <si>
    <t>24G 0,7x19mm</t>
  </si>
  <si>
    <t>Kaniula bezpieczna do wlewów dożylnych, jałowa, z minimum 4 paskami radiacyjnymi zatopionymi w cewniku, wyposażona w zastawkę antyzwrotną lub filtr hydrofobowy i samodomykający się korek górnego portu, Kaniula bezpieczna zabezpieczona osłonką po wycofaniu igły, rozm:</t>
  </si>
  <si>
    <t>14G/2,0-2,2x45-50mm – pomarańczowy</t>
  </si>
  <si>
    <t>16G/1,7x45-50mm – szary</t>
  </si>
  <si>
    <t>17G/1,5x45mm – biały</t>
  </si>
  <si>
    <t>18G/1,3x32-45mm – zielony</t>
  </si>
  <si>
    <t>20G/1,1x25-33mm – różowy</t>
  </si>
  <si>
    <t>22G/0,9x25mm – niebieski</t>
  </si>
  <si>
    <t>24G/0,7x19mm – żółty</t>
  </si>
  <si>
    <t>Kaniula 24G, bezportowa w rozmiarze 0,7x19mm, wykonana z teflonu,</t>
  </si>
  <si>
    <t>Koreczki jednorazowe do kaniul luer-lock, kompatybilne z zaoferowanymi kaniulami, sterylne, pakowane pojedynczo, tego samego producenta co kaniule</t>
  </si>
  <si>
    <t>Kranik trójdrożny wykonany z poliamidu posiadający trójramienne pokrętło obracane o 360 stopni, jedno wejście zabezpieczone bezigłową zastawką, składającą się z silikonowej membrany umieszczonej wewnątrz przeźroczystego poliwęglanowego korpusu. Membrana z gładką, łatwą do dezynfekcji powierzchnią pozwalająca na wielokrotną aspirację i podawanie leków, nie stosowanie koreczków, używanie przez okres 7 dni lub 140 aktywacji. Prędkość przepływu do 750 ml/min w zależności od ciśnienia. Mała objętość wypełnienia nie większa niż 0,1 ml.</t>
  </si>
  <si>
    <t>Nakłuwacz automatyczny – lancet, głębokość 1,8 i 2,4</t>
  </si>
  <si>
    <t xml:space="preserve">Ostrza chirurgiczne, wymienne do skalpeli, stal węglowa, rozmiar 10, 11, 12, 15, 20, 21,22, 24, a' 100 szt., z wygrawerowanym numerem na ostrzu </t>
  </si>
  <si>
    <t>Przyrząd do przetaczania krwi, transfuzji, komora kroplowa wolna od PVCo długości min. 80mm w części przezroczystej, całość bez zawartości ftalanów (informacja na opakowaniu jednostkowym), zacisk rolkowy wyposażony w uchwyt na dren oraz możliwość zabezpieczenia igły biorczej po użyciu, opakowanie folia-papier, sterylny</t>
  </si>
  <si>
    <t>Przyrząd do szybkiego przetaczania krwi i płynów infuzyjnych wyposażony w ręczną pompkę o dużej skuteczności, wykonany z PCW o jakości medycznej, jednorazowego użytku,  jałowy, sterylizowane w tlenku etylenu, niepirogenny.</t>
  </si>
  <si>
    <t>Przyrząd typu Spike do wielokrotnego pobierania płynów/leków z butelek, z filtrem bakteryjnym 0,45 zastawką  zwrotną.</t>
  </si>
  <si>
    <t>Przedłużacz do pomp infuzyjnych, długość MIN 150 cm</t>
  </si>
  <si>
    <t>Przedłużacz do pomp infuzyjnych, bursztynowy, długość MIN 150 cm</t>
  </si>
  <si>
    <t>Rampa 5 –kranikowa z drenem o długości 150 cm, wykonana z polikarbonu odpornego na długotrwałe działanie emulsji tłuszczowych, równomierny przepływ płynu bez zmian ciśnienia, końcówki luer lock z nakrętkami na wszystkich kanałach, odporny na ciśnienie do 4,5 bara, przeźroczysta obudowa, kolorowe pokrętła, obrót o 360 stopni, posiada płaski element wystający na całej długości rampy pozwalający na umocowanie w uchwycie, nie zawiera DEHP i lateksu.</t>
  </si>
  <si>
    <t>Strzykawka trzyczęściowa bezpieczna z końcówką luer-lock, posiadająca mechanizm umożliwiający schowanie igły w cylindrze po użyciu oraz zabezpieczenie przed ponownym użyciem strzykawki, podwójne uszczelnienie tłoka, sterylizowana, rozm:</t>
  </si>
  <si>
    <t>3 ml</t>
  </si>
  <si>
    <t>5 ml</t>
  </si>
  <si>
    <t>10 ml</t>
  </si>
  <si>
    <t>20 ml</t>
  </si>
  <si>
    <t>Strzykawka trzyczęściowa, jednorazowa 100 ml z dodatkowym łącznikiem Luer do opcjonalnego użycia, sterylna, końcówka strzykawki ścięta, opakowanie folia - papier</t>
  </si>
  <si>
    <t>Strzykawka dwuczęściowa, sterylna, końcówka luer, skala w kolorze czarnym, czytelna, pojemność:</t>
  </si>
  <si>
    <t>20 ml z rozszerzeniem do 24 ml</t>
  </si>
  <si>
    <t>10 ml z rozszerzeniem do 12 ml</t>
  </si>
  <si>
    <t>5 ml z rozszerzeniem do 6 ml</t>
  </si>
  <si>
    <t>2 ml z rozszerzeniem do 3 ml</t>
  </si>
  <si>
    <t>Strzykawka do pomp infuzyjnych 50 ml. Sterylna, opakowanie folia – papier</t>
  </si>
  <si>
    <t>Strzykawka do pomp infuzyjnych 50 ml. Sterylna, bursztynowa, opakowanie folia – papier</t>
  </si>
  <si>
    <t>Strzykawka tuberkulinowa, igła 0,45 – 0,5 x 13 – 16 mm, a' 100 szt.</t>
  </si>
  <si>
    <t>Strzykawka niskooporowa o pojemności 10 ml.</t>
  </si>
  <si>
    <t>…..…..................................................................</t>
  </si>
  <si>
    <t>Pakiet nr 4 – Rękawice chirurgiczne</t>
  </si>
  <si>
    <t>Jednostka miary</t>
  </si>
  <si>
    <t xml:space="preserve">Rękawice chirurgiczne lateksowe, pudrowane, kształt anatomiczny, powierzchnia zewnętrzna mikroteksturowana, pakowane parami, zróżnicowane na lewą i prawą, sterylne, AQL do 1,0 długość rękawicy min. 260 mm, grubość ścianki na palcu min. 0,21 mm, grubość na dłoni min. 0,20 mm, lub grubość min. 0,20 mm na pojedynczej ściance na całej długości rękawicy, badane na przenikalność wirusów zgodnie z normą ASTM F 1671 lub równoważną, odporność na rozerwanie przed starzeniem min. 18N, zgodne z normą EN 455-2, wyrób medyczny klasa II a, brak zawartości ftalanów, na opakowaniu powinny być umieszczone data produkcji, termin ważności, numer serii, nazwa producenta, informacje w języku polskim, znak CE </t>
  </si>
  <si>
    <t>Rozmiar 6</t>
  </si>
  <si>
    <t>para</t>
  </si>
  <si>
    <t>Rozmiar 6,5</t>
  </si>
  <si>
    <t>Rozmiar 7</t>
  </si>
  <si>
    <t>Rozmiar 7,5</t>
  </si>
  <si>
    <t>Rozmiar 8</t>
  </si>
  <si>
    <t>Rozmiar 8,5</t>
  </si>
  <si>
    <t>Rozmiar 9</t>
  </si>
  <si>
    <t xml:space="preserve">Rękawica chirurgiczna, neoprenowa,  bezpudrowa, sterylna, o kształcie anatomicznym, mankiet prosty lub rolowany zaopatrzony w opaskę samoprzylepną, powierzchnia zewnętrzna mikroteksturowana na wewnętrznej powierzchni dłoni, chlorowana i sylikonowana; powierzchnia wewnętrzna pokryta poliuretanem i sylikonowana, grubość na palcu min. 0.185 mm, długość: min. 290 mm, AQL 1,0 po zapakowaniu; zgodna z normą EN-455, części:1-3; rękawica przeznaczona do zabiegów chirurgii ogólnej. Siła rozdarcia po starzeniu min. 15,5 N, wyrób medyczny klasa II a, na opakowaniu powinny być umieszczone data produkcji , termin ważności, numer serii, nazwa producenta, informacje w języku polskim, znak CE </t>
  </si>
  <si>
    <t>rozmiar 7</t>
  </si>
  <si>
    <t>rozmiar 7,5</t>
  </si>
  <si>
    <t>rozmiar 8</t>
  </si>
  <si>
    <t>….....................................................................</t>
  </si>
  <si>
    <t>Pakiet nr 5 – Rękawice diagnostyczne 1</t>
  </si>
  <si>
    <t>op./100 szt.*</t>
  </si>
  <si>
    <t>Rękawice winylowe, miękkie i rozciągliwe, niesterylne, bezzapachowe, bezpudrowe Zgodność z normą EN 455 1-2-3. uniwersalny kształt pasujący do prawej i lewej dłoni, mankiet zakończony pogrubionym brzegiem lub rolowany. AQL od 1,0 do 1,5, Rozmiar S – XL</t>
  </si>
  <si>
    <t>Jeżeli wykonawca oferuje produkt w innym opakowaniu niż wskazany w formularzu cenowym, zobowiązany jest podać ilość sztuk w oferowanym przez niego opakowaniu, przeliczyć ilość opakowań (wpisać poprawioną ilość opakowań w kolumnie „ilość” i podać cenę za oferowane opakowanie).</t>
  </si>
  <si>
    <t>…...................................................................</t>
  </si>
  <si>
    <t>Pakiet nr 6 – Rękawice diagnostyczne 2</t>
  </si>
  <si>
    <t>Nazwa handlowa, producent i wielkość opakowania</t>
  </si>
  <si>
    <t>szt.= 1 rękawica</t>
  </si>
  <si>
    <t>Dostawca zobowiązany będzie dostarczyć nieodpłatnie ilość uchwytów według potrzeb Szpitala.</t>
  </si>
  <si>
    <t>Pakiet nr 7 – Drobne artykuły medyczne</t>
  </si>
  <si>
    <t>Jednostka Miary</t>
  </si>
  <si>
    <t>Basen jednorazowy głęboki</t>
  </si>
  <si>
    <t>Chirurgiczny marker skórny, sterylny, nietoksyczny, szybkoschnący, nieplamiący, doskonale widoczny niezależnie od koloru skóry, odporny na środki dezynfekujące, fioletowy atrament, skala pomiarowa na korpusie pisaka - 5 cm, dodatkowo załączona dwustronna skala pomiarowa - 15 cm lub 6 cali. Zastosowanie: do oznaczeń miejsc dla łatwej identyfikacji. Pakowane folia/papier.</t>
  </si>
  <si>
    <t>Fartuch foliowy pakowany indywidualnie (przedniak)</t>
  </si>
  <si>
    <t xml:space="preserve">Filtr oddechowy, sterylny, elektrostatyczny, waga 29g, objętość 300-1500ml, przestrzeń martwa 45ml, gąbkowy wymiennik ciepła i wilgoci, skuteczność filtracji 99,999%, emisja wilgoci 31,2mg/H2O/l przy Vt 500ml. Opakowanie folia/papier, zielone zabarwienie obudowy </t>
  </si>
  <si>
    <t xml:space="preserve">Kaczka na mocz w postaci worka o pojemności 1500ml z obrotowym, plastikowym kołnierzem z uchwytem. Skalowana co 100ml (numeryczna co 500ml). Zastawka antyrefluksyjna uniemożliwiająca wylanie moczu. Niejałowa </t>
  </si>
  <si>
    <t>Kieliszki do leków, jednorazowe, poj.25-30ml</t>
  </si>
  <si>
    <t xml:space="preserve">Koc przeciwwstrząsowy termiczny wym. 210 - 240 x 160 cm </t>
  </si>
  <si>
    <t>Kołnierz ortopedyczny jednoczęściowy, z regulacją wielkości, wykonany z twardego i elastycznego tworzywa dla dzieci.</t>
  </si>
  <si>
    <t>Kołnierz ortopedyczny jednoczęściowy, z regulacją wielkości, wykonany z twardego i elastycznego tworzywa dla dorosłych.</t>
  </si>
  <si>
    <t>Łączniki do drenów proste 8-12/6mm</t>
  </si>
  <si>
    <t>Łącznik Y (ramię górne/ramię dolne) 7,0/7,0</t>
  </si>
  <si>
    <t>Łącznik schodkowy 6,0mm</t>
  </si>
  <si>
    <t>Nerka medyczna z pulpy higienicznej (miska nerkowata) jednorazowa.</t>
  </si>
  <si>
    <t>Ochraniacze na obuwie, wykonane z włókniny antypoślizgowej lub folii, chroniące przed wnoszeniem zanieczyszczeń przenoszonych na obuwiu do pomieszczeń wymagających zachowania pełnej czystości. Góra ochraniacza ściągnięta gumką, która dokładnie opina stopę, grubość folii min. 25 mikron</t>
  </si>
  <si>
    <t>op. 100 szt</t>
  </si>
  <si>
    <t xml:space="preserve">Okularki do fototerapii dla noworodków </t>
  </si>
  <si>
    <t>Opaska identyfikacyjna dla dzieci i dorosłych,
przezroczysta z kartką na dane identyfikacyjne,</t>
  </si>
  <si>
    <t>Opaska identyfikacyjna dla noworodków
przezroczysta z kartką na dane identyfikacyjne,</t>
  </si>
  <si>
    <t>Osłonki na głowicę USG, niesterylne, op. 144 szt.</t>
  </si>
  <si>
    <t xml:space="preserve">op. </t>
  </si>
  <si>
    <t>Osłonki na uchwyty do lamp chirurgicznych, jednorazowe, sterylne. Instalowane na uniwersalne przejściówki w miejsce fabrycznych uchwytów na wszystkich lampach szpitala ,  umożliwiają wielokrotne dotykanie i swobodne ustawianie lampy w trakcie zabiegu bez obawy o ryzyko utraty sterylności. Posiadają kołnierz ochronny z wypustkami uniemożliwiającymi zsuwanie się osłonek z uchwytu lampy, zapobiegający przypadkowemu dotknięciu części niesterylnych lampy, dostawca zobowiązany jest do dostawy adapterów przejściowych. Pakowane pojedynczo.</t>
  </si>
  <si>
    <t xml:space="preserve">Pojemnik do moczu sterylny poj. 100 ml z zakrętką </t>
  </si>
  <si>
    <t xml:space="preserve">Pojemnik do transportu moczu, niesterylny, poj. 100 ml z zakrętką </t>
  </si>
  <si>
    <t>Pojemnik na kał z łopatką do badania laboratoryjnego poj. 18 - 20 ml, sterylny</t>
  </si>
  <si>
    <t>0,5-0,8l</t>
  </si>
  <si>
    <t>2l</t>
  </si>
  <si>
    <t>1,5l</t>
  </si>
  <si>
    <t>d</t>
  </si>
  <si>
    <t>5l</t>
  </si>
  <si>
    <t>Pokrywa basenu jednorazowego, głębokiego</t>
  </si>
  <si>
    <t>Przyrząd do odsysania  płynów z podłóg na salach operacyjnych, składany system z odłączanym uchwytem, skuteczny w usuwaniu wszelkich płynów z podłóg w trakcie zabiegów chirurgicznych, przyrząd wyposażony jest w uchwyt oraz zawiera dren o długości 182 cm , zbiera około 800ml płynu / minutę  (uzależnione od mocy urządzenia ssącego), Niesterylny</t>
  </si>
  <si>
    <t xml:space="preserve">Rozcinacz zaciskaczy pępowiny, wym. 11,5 - 13 cm x 4 cm sterylny, </t>
  </si>
  <si>
    <t>Staza automatyczna wielorazowego użytku do pobierania krwi. Wykonana z elastycznej, wysokiej jakości, szerokiej gumy. Posiadająca prosty mechanizm umożliwiający łatwe zapinanie i odpinanie oraz płynną zmianę siły zacisku.</t>
  </si>
  <si>
    <t xml:space="preserve">Staza bezlateksowa  wykonana z szerokiego rozciągliwego paska gumy syntetycznej. Opakowanie 1 rolka (25 szt.). Na opakowaniu napisy w języku polskim oraz graficzna instrukcja obsługi. </t>
  </si>
  <si>
    <t>Szczotka chirurgiczna do mycia rąk bez detergentów</t>
  </si>
  <si>
    <t>Szpatułki drewniane jałowe, pakowane pojedynczo,a' 100 szt.</t>
  </si>
  <si>
    <t>Szpatułki drewniane niejałowe, a' 100 szt.</t>
  </si>
  <si>
    <t>Szyna do palców Zimmera 500mm x 25</t>
  </si>
  <si>
    <t>Szyna do palców Zimmera 500mm x 50</t>
  </si>
  <si>
    <t>Termometr elektroniczny bezdotykowy</t>
  </si>
  <si>
    <t>Utrwalacz cytologiczny aerozol minimum 150ml</t>
  </si>
  <si>
    <t>Woreczek do pobierania próbek moczu dla niemowląt i dzieci – dziewczynka</t>
  </si>
  <si>
    <t>Woreczek do pobierania próbek moczu dla niemowląt i dzieci – chłopiec</t>
  </si>
  <si>
    <t xml:space="preserve">Worek na wymiociny o pojemności 1000ml, podziałka co 50ml od 50ml do 1000ml, skala numeryczna co 100ml. Przeźroczysty, wyposażony w zastawkę antyrefluksyjną uniemożliwiającą wydostanie się zapachu i treść oraz tekturowy uchwyt. Pakowany pojedynczo </t>
  </si>
  <si>
    <t>Worek do dobowej zbiórki moczu o pojemności 2000ml, skalowany co 100ml, zawór spustowy typu T, zastawka antyzwrotna, dren 150cm, tylna ścianka biała. Sterylny,</t>
  </si>
  <si>
    <t xml:space="preserve">Worek do 7-dniowej zbiórki moczu o pojemności 2000ml, skalowany co 100ml (dodatkowa skala ukośna 25, 50, 100, 150ml), zawór spustowy typu T, bezigłowy port do pobierania próbek, zastawka antyzwrotna, dren 150cm, tylna ścianka biała. Sterylny, opakowanie papier/folia </t>
  </si>
  <si>
    <t>Worek stomijny jednoczęściowy, otwarty, ileostomijny, kolostomijny, ze średnicą do docięcia, z jednej strony przezroczysty a z drugiej fizelinowy.</t>
  </si>
  <si>
    <t>Wziernik ginekologiczny, jednorazowy, sterylny, rozmiar XS - L</t>
  </si>
  <si>
    <t>Zaciskacz do pępowiny sterylny, pakowany pojedynczo</t>
  </si>
  <si>
    <t>Zestaw do lewatywy składający się z worka do lewatywy o długości 120cm z miękkim cewnikiem zakończonym otworem centralnym oraz dwoma otworami bocznymi z końcówką pokrytą wazeliną oraz zabezpieczoną osłonką, rękawice foliowe, serweta, mydło w płynie. Całość zapakowana pojedynczo w folię.</t>
  </si>
  <si>
    <t>Pakiet nr 8 – Dreny, cewniki 1</t>
  </si>
  <si>
    <t>Cewnik urologiczny typu Nelaton, przezroczysty, jednorazowego użytku, sterylny, niepirogenny, nietoksyczny Ch, rozm.</t>
  </si>
  <si>
    <t>Cewnik urologiczny typu Foley, sterylny, silikonowany, rozmiar i pojemność balonu 3 – 50 ml, 2 otwory boczne, rozmiary CH 8-24</t>
  </si>
  <si>
    <t>Cewnik urologiczny typu Foley, sterylny, 100% silikonowy, rozmiar i pojemność balonu 3 – 50 ml, 2 otwory boczne, rozmiary CH 8-25</t>
  </si>
  <si>
    <t>Cewnik do karmienia niemowląt z zatyczką CH 06 i 08 dł. 40cm., sterylny.</t>
  </si>
  <si>
    <t>Cewnik typu Tiemann, sterylny, CH 12, 14,16,18</t>
  </si>
  <si>
    <t>Cewnik (dren) typu Pezzera, silikonowany lub lateksowy, sterylny, Ch 16 - 26, dł. 350 mm - 400 mm.</t>
  </si>
  <si>
    <t>Cewnik do odsysania górnych dróg oddechowych, sterylny, rozmiary:</t>
  </si>
  <si>
    <t>CH 6 - 10</t>
  </si>
  <si>
    <t xml:space="preserve">CH 12 - 18 </t>
  </si>
  <si>
    <t xml:space="preserve">CH 20 - 22 </t>
  </si>
  <si>
    <t>Cewnik do podawania tlenu przez nos, sterylny, opakowanie folia lub folia - papier, długość minimum 200 cm,</t>
  </si>
  <si>
    <t>Dren typu Redon, rozmiar 6, 8, 10, 12, 14, 16, 18, sterylny</t>
  </si>
  <si>
    <t>Dren do odsysania do ssaka dwa złącza CH24</t>
  </si>
  <si>
    <t>Łącznik do rurek intubacyjnych, 15 mm wykonany z tworzywa sztucznego, pakowane 16 szt - rozmiary od 2,5mm do 10,0mm co 0,5 mm niejałowe</t>
  </si>
  <si>
    <t>Maska dla dzieci do nebulizacji z pojemnikiem na lek</t>
  </si>
  <si>
    <t>Maska dla dorosłych do nebulizacji z pojemnikiem na lek</t>
  </si>
  <si>
    <t>Maska do podawania tlenu dla dorosłych z drenem minimum 2 m, przezroczysta, z miękkiego tworzywa PCV posiada regulację obwodu głowy</t>
  </si>
  <si>
    <t>Maska tlenowa dla dzieci z drenem minimum 2 m , przezroczysta, z miękkiego tworzywa PCV posiada regulację obwodu głowy</t>
  </si>
  <si>
    <t>Opaska do rurek tracheostomijnych niebieska, miękka i delikatna wykonana z materiału nie powodującego podrażnień jałowa jednorazowa z możliwością regulacji długości.</t>
  </si>
  <si>
    <t xml:space="preserve">Pojemnik do odsysania ran typu REDON poj. 200 ml, sterylny, </t>
  </si>
  <si>
    <t>Przedłużacz do tlenu 2,1m</t>
  </si>
  <si>
    <t>Przewód do ssaka z konektorem do kontroli odsysania rozmiar 9,0*6,0mm długość 2000mm</t>
  </si>
  <si>
    <t>Prowadnica do rurek intubacyjnych dla dorosłych, jednorazowa wszystkie rozmiary, bez ftalanów i lateksu, miękki koniec dystalny metal pokryty tworzywem medycznej jakości</t>
  </si>
  <si>
    <t>Prowadnica do trudnej intubacji, elastyczna z wygiętym końcem, jednorazowa, 15ch/70cm</t>
  </si>
  <si>
    <t xml:space="preserve">Thermovent / wymiennik ciepła i wilgoci do rurek tracheostomijnych </t>
  </si>
  <si>
    <t xml:space="preserve">Thermovent O2/ przewód tlenowy do wymiennika ciepła i wilgoci CH 14 długość 200 cm </t>
  </si>
  <si>
    <t>Port do wielokrotnego dostępu do linii naczyniowej, całkowicie przezierny z możliwością podłączenia strzykawki lub linii infuzyjnej, min. 200 razy, z rozwiązaniem uniemożliwiającym cofniecie krwi po przepłukaniu. 0,03ml płynu wypychane do przodu w momencie odłączenia strzykawki.</t>
  </si>
  <si>
    <t>Przyrząd do przetaczania płynów infuzyjnych z możliwością pomiaru OCŻ, komora kroplowa dwuczęściowa podzielona pierścieniem, dolna część miękka, górna twarda. Dren do skali zabezpieczony na końcu z filtrem antybakteryjnym.</t>
  </si>
  <si>
    <t>Zestaw podstawowy, jednorazowy do nadłonowego drenażu pęcherza z cewnikiem wykonanym z PUR: igła 5,6mm, dł. igły 120mm, cewnik CH.15, dł. cewnika 650mm, znaczniki 130/280mm</t>
  </si>
  <si>
    <t>Zestaw do odsysania złożony z drenu CH24 dł. 180-210cm oraz złącza z kontrolą ssania kciukiem. Dren do ssaka z konektorem stożkowym, sterylny. Średnica wewnętrzna elastycznego konektora stożkowego od 7 mm do 11 mm.</t>
  </si>
  <si>
    <t>Zestaw ortopedyczny do odsysania pola operacyjnego z filtrem, filtr wbudowany w uchwyt zatrzymujący stałe zanieczyszczenia z możliwością wymiany filtra podczas zabiegu, trzy wymienne końcówki: długa prosta, długa zagięta i krótka zagięta, zestaw końcówek dostępny jest z antyzagięciowym drenem do ssaka, końcówka wykonana z przezroczystego, twardego tworzywa, jałowa, jednorazowego użytku. Skład zestawu: rękojeść z filtrem, filtr zapasowy, końcówka prosta o dł. 260 mm, końcówka zagięta o dł. 220 mm, końcówka zagięta o dł. 160 mm, dren do ssaka</t>
  </si>
  <si>
    <t>Zgłębnik żołądkowy przeciwodleżynowy z silikonu z prowadnicą lub obciążnikiem:</t>
  </si>
  <si>
    <t>16F</t>
  </si>
  <si>
    <t>18F</t>
  </si>
  <si>
    <t>Zgłębnik żołądkowy sterylny rozmiary:</t>
  </si>
  <si>
    <t xml:space="preserve"> </t>
  </si>
  <si>
    <t>…..................................................................</t>
  </si>
  <si>
    <t>Pakiet nr 9 – Dreny, cewniki 2</t>
  </si>
  <si>
    <t>Cewnik do drenażu klatki piersiowej (do odmy) z kontrastem RTG, niepirogenny z trokarem</t>
  </si>
  <si>
    <t>Nr 20</t>
  </si>
  <si>
    <t>Nr 22</t>
  </si>
  <si>
    <t>Nr 24</t>
  </si>
  <si>
    <t>Nr 28</t>
  </si>
  <si>
    <t>Nr 32</t>
  </si>
  <si>
    <t>Dren brzuszny, 100% silikon rozm. CH8 - CH36.</t>
  </si>
  <si>
    <t>Dren typu Penrosa wielokanalikowy, wykonany w 100% z sylikonu, 400 mm Szer.:</t>
  </si>
  <si>
    <t>20 mm</t>
  </si>
  <si>
    <t>25 mm</t>
  </si>
  <si>
    <t>35 mm</t>
  </si>
  <si>
    <t>Dren t- Kehr, 100% silikon</t>
  </si>
  <si>
    <t>CH 12 450x180 mm</t>
  </si>
  <si>
    <t>CH 14 450x180 mm</t>
  </si>
  <si>
    <t>CH 8</t>
  </si>
  <si>
    <t>CH 16</t>
  </si>
  <si>
    <t>Pakiet nr 10 – Rurki</t>
  </si>
  <si>
    <t>Rurka intubacyjna z mankietem niskociśnieniowym, ustno-nosowa typu Murphy, wykonana z termoplastycznego pcv, przezroczysta, mankiet niskociśnieniowy, wysokoobjętościowy linia RTG na całej długości, czytelne oznaczenie rurki, balonik kontrolny znakowany rozmiarem rurki, bez lateksu, jałowa jednorazowego użytku, wszystkie rozmiary</t>
  </si>
  <si>
    <t>Rurka intubacyjna bez mankietu, ustno-nosowa typu Murphy, wykonana z termoplastycznego pcv, przezroczysta, linia rtg na całej długości rurki, czytelne oznaczenie rurki, podwójne oznaczenie głębokości skala co 1 cm, bez lateksu i ftalanów jałowa jednorazowa, wszystkie rozmiary</t>
  </si>
  <si>
    <t>Rurka Intubacyjna, zbrojona z mankietem niskociśnieniowym, ustno-nosowa, typu Murphy, wykonana z miękkiego elastycznego materiału, mankiet niskociśnieniowy wysokoobjetościowy, wzmocniona drutem ze stali kwasoodpornej, zbrojenie na całej długości rurki. Rurka odporna na złamanie, wyprofilowana w kształcie łuku, łącznik 15 mm trwale złączony z rurką. Balonik kontrolny znakowany rozmiarem rurki. bez lateksu i ftalanów jałowa jednorazowego użytku., wszystkie rozmiary</t>
  </si>
  <si>
    <t>Rurka intubacyjna z odsysaniem znad mankietu typu Murphy wykonana z termoplastycznego silikonowanego pcv, przezroczysta. Mankiet niskociśnieniowy wysokoobjętościowy, możliwość odsysania wydzieliny znad mankietu, dren odsysający zakończony uniwersalnym łącznikiem. Linia RTG na całej długości rurki, balonik kontrolny znakowany rozmiarem rurki bez lateksu i bez ftalanów, jałowa jednorazowa minimalizująca ryzyko zakażeń.</t>
  </si>
  <si>
    <t>Rurka tracheostomijna z mankietem niskociśnieniowym, z regulowanym położeniem kołnierza, silikonowana, opakowanie folia - papier, rozmiar 7 – 9</t>
  </si>
  <si>
    <t>Rurka ustno – gardłowa typu GUEDEL'A termoplastyczna, rurki kodowane kolorami, gładko zaokrąglone krawędzie, blokada przeciw zagryzieniu języka, sterylna:</t>
  </si>
  <si>
    <t>Rozm. 6,120 mm</t>
  </si>
  <si>
    <t>Rozm. 5,110 mm</t>
  </si>
  <si>
    <t>Rozm. 4, 110 mm</t>
  </si>
  <si>
    <t>Rozm. 3, 90 - 100 mm</t>
  </si>
  <si>
    <t>Rozm. 2, 80 mm</t>
  </si>
  <si>
    <t>Rozm. 1, 70 mm</t>
  </si>
  <si>
    <t>Rozm. 0, 60 mm</t>
  </si>
  <si>
    <t>Rozm. 00, 50 mm</t>
  </si>
  <si>
    <t>Rozm. 000, 40 mm</t>
  </si>
  <si>
    <t>Rurka Montandon do intubacji, wykonana z termoplastycznego PCV odpowiednio wyprofilowana do intubacji przez tracheostomię, silokowana. Mankiet niskociśnieniowy, wysokoobjętościowy, linia rtg na całej długości rurki, czytelne oznaczenie rurki, balonik kontrolny znakowany rozmiarem rurki, bez lateksu i ftalanów jałowa jednorazowego użytku rozmiary :</t>
  </si>
  <si>
    <t>Rurka tracheostomijna z podwójnym mankietem wykonana z termoplastycznego pcv, dwa mankiety niskociśnieniowe, wysokoobjetościowe, linia rtg na całej długości rurki, miękkie gładkie przezroczyste skrzydełka szyldu, dwie tasiemki mocujące, baloniki kontrolne znakowane rozmiarem rurki, bez lateksu i ftalanów, jałowa jednorazowa, wszystkie rozmiary</t>
  </si>
  <si>
    <t>Rurka tracheostomijna bez mankietu fenestracyjna wykonana z termoplastycznego PCV z otworami fenestracyjnym, linia rtg na całej długości rurki, prowadnica, dwie tasiemki mocujące jałowa jednorazowego użytku, wszystkie rozmiary</t>
  </si>
  <si>
    <t>Pakiet nr 11 – Podkłady, prześcieradła oraz inne wyroby włókninowe</t>
  </si>
  <si>
    <t>Czepek do mycia włosów z możliwością podgrzania w kuchence mikrofalowej. Czepek stosowany bez spłukiwania. Zawiera szampon i odżywkę. Wykonany z wiskozy 30% i PET 70%. Waga 160g/m2. Koloru białego. Rozmiar uniwersalny, średnica 32 cm.</t>
  </si>
  <si>
    <t>Komplet pościelowy jednorazowego użytku, niejałowy, wykonany z włókniny polipropylenowej zawierający :prześcieradło 150 cm x 210 cm, poszwę na kołdrę 160 cm x 210 cm, poszewkę na poduszkę: 70 cm x 80 cm, Koloru zielonego o gramaturze min 25 g/m2</t>
  </si>
  <si>
    <t>kpl.</t>
  </si>
  <si>
    <r>
      <t>Koszula dla pacjenta z krótkim rękawem, wykonana z nieprześwitującej włókniny typu SMS o gramaturze minimum 35 g/m</t>
    </r>
    <r>
      <rPr>
        <vertAlign val="superscript"/>
        <sz val="10"/>
        <color indexed="8"/>
        <rFont val="Arial"/>
        <family val="2"/>
      </rPr>
      <t xml:space="preserve">2. </t>
    </r>
    <r>
      <rPr>
        <sz val="10"/>
        <color indexed="8"/>
        <rFont val="Arial"/>
        <family val="2"/>
      </rPr>
      <t>Wiązana na troki w pasie i przy szyi, rozmiar M/L, XL/XXL (długość min. 110 cm). Kolor niebieski, opakowanie maksymalnie 10 szt.</t>
    </r>
  </si>
  <si>
    <t>Majtki chirurgiczne, z włókniny polipropylenowej, gramatura min. 40g/m2, rozmiar uniwersalny, kolor granatowy,</t>
  </si>
  <si>
    <t>Myjki do mycia ciała pacjenta w kształcie rękawicy bez palców, wykonane z napowietrzanej włókniny o gramaturze min. 70 g/m kw. oraz wiskozy o gramaturze min. 35 g/m kw. Wewnątrz podfoliowane, obustronnie pokryte suchym mydłem aktywowanym w kontakcie z wodą. Rozmiar min. 16x23 cm.</t>
  </si>
  <si>
    <t>op./50 szt.</t>
  </si>
  <si>
    <t>Podkłady medyczne bibułowo-foliowe w postaci rolek z których odwija się i odrywa pojedyncze arkusze, trzywarstwowe, nieprzemakalne rozm. 33x50cm, różne kolory, długość rolki 25 m</t>
  </si>
  <si>
    <t>Podkłady medyczne bibułowo-foliowe w postaci rolek z których odwija się i odrywa pojedyncze arkusze, trzywarstwowe, nieprzemakalne rozm. 50-51x50cm, różne kolory, długość rolki 40 m</t>
  </si>
  <si>
    <t xml:space="preserve">Podkład na stół operacyjny pod pacjenta, jednorazowy, wysokochłonny złożony z czterech, trwale zintegrowanych na całej powierzchni warstw: z mocnego, nieprzemakalnego 3 warstwowego laminatu i centralnie wbudowanego wysokochłonnego rdzenia chłonnego, wzdłuż podkładu. Wymiary prześcieradła  100 cm (+/-2cm) x  220cm ( +/- 2cm). Zewnętrzne warstwy podkładu wykonane z włókniny SMS. Chłonność całkowita min. 4500 ml
</t>
  </si>
  <si>
    <t xml:space="preserve">Pokrowiec na materac, foliowy, jednorazowy, wym. 210x90x20cm z gumką </t>
  </si>
  <si>
    <t>Prześcieradło higieniczne, niesterylne, jednorazowe 200 -240x150 -160, włóknina SMS lub polipropylen, gramatura min. 25g/m2</t>
  </si>
  <si>
    <t>Serweta włókninowa o wym. 160 x 90 cm do podłożenia pod pacjenta na stole operacyjnym, gramatura min. 25g/m2, niejałowa,</t>
  </si>
  <si>
    <t>Spodenki do kolonoskopii z otworem w tylnej części, wykonane z nieprześwitującej włókniny typu SMS o gramaturze min. 28 g/m kw. Kolor niebieski, rozmiar L (obwód w pasie minimum 120 cm), XL (obwód w pasie min. 135cm.).</t>
  </si>
  <si>
    <t>..................................................................</t>
  </si>
  <si>
    <t>Pakiet nr 12 – Odzież operacyjna</t>
  </si>
  <si>
    <t>Czepek chirurgiczny w kształcie beretu z gumką, zakrywający całkowicie włosy, przepuszczalny dla gazów, gramatura min. 25g/m2, (100szt. W op.)</t>
  </si>
  <si>
    <t>Czepek chirurgiczny oddychający z brzegiem wywijanym na czole, wiązany z tyłu na troki, gramatura min. 25g/m2,</t>
  </si>
  <si>
    <t>Czepek chirurgiczny oddychający, luźno nakładany bez wiązania, gramatura min. 25g/m2,</t>
  </si>
  <si>
    <t>Fartuch chirurgiczny, sterylny z zakładanymi połami, złożony w sposób zachowujący sterylny obszar na plecach, o gramaturze min. 68g/m2, wykonany z włókniny typu Spunlance. Fartuch przeznaczony do operacji generujących niewielką ilość płynów. Umiejscowienie troków w kartoniku umożliwiające zawiązanie ich w sposób aseptyczny. Z tyłu przy szyi zapięcie na rzep długość min. 6cm i 14 cm, szerokość 3cm, mankiet wykonany z poliestru o szerokości min. 8cm. Fartuch podwójnie pakowany ze sterylnym opakowaniem wewnętrznym. Na zewnętrznym opakowaniu dwie etykiety samoprzylepne dla potrzeb dokumentacji zawierające nr kat., LOT, datę ważności oraz dane producenta. Wyraźne oznaczenie rozmiaru w postaci naklejki widoczne przed rozłożeniem fartucha. Fartuch musi spełniać wymagania normy EN 13795 1,2,3, rozm:</t>
  </si>
  <si>
    <t>120 cm</t>
  </si>
  <si>
    <t>150 cm</t>
  </si>
  <si>
    <t>150 cm z poszerzonym obwodem (rozm. XXL)</t>
  </si>
  <si>
    <t>Fartuch chirurgiczny, sterylny ze wzmocnieniami, z zakładanymi połami, złożony w sposób zachowujący sterylny obszar na plecach, o gramaturze min. 68g/m2, wykonany z włókniny typu Spunlance. Fartuch z dodatkowymi nieprzemakalnymi wzmocnieniami: włóknina polipropylenowa i folia polietylenowa w części przedniej min. 42g/m2 i na rękawach min. 40g/m2. Materiał wzmocniony połączony z materiałem bazowym przy użyciu kleju topliwego, w górnej partii w sposób ciągły, po bokach partiami co zapewnia wytrzymałość i właściwą cyrkulacje powietrza, szerokość wzmocnienia 45-50cm. Fartuch przeznaczony do operacji generujących dużą ilość płynów. Z tyłu przy szyi zapięcie na rzep długość min. 6cm i 14 cm, szerokość 3cm, mankiet wykonany z poliestru o szerokości min. 8cm. Fartuch podwójnie pakowany ze sterylnym opakowaniem wewnętrznym. Na zewnętrznym opakowaniu dwie etykiety samoprzylepne dla potrzeb dokumentacji zawierające nr kat., LOT, datę ważności oraz dane producenta. Wyraźne oznaczenie rozmiaru w postaci naklejki widoczne przed rozłożeniem fartucha. Fartuch musi spełniać wymagania normy EN 13795 1,2,3, rozm: 150cm.</t>
  </si>
  <si>
    <t>Fartuch dla odwiedzających z oddychającej włókniny, wiązany lub zapinany na rzepy z tyłu, długi rękaw, zielony, gramatura min. 21 g/m2</t>
  </si>
  <si>
    <t>Maska chirurgiczna, trzywarstwowa z tasiemkami, gramatura min. 50g/m2, materiał filtracyjny, wewnętrzna i zewnętrzna warstwa oraz troki zgrzewane, zgodna z normą 14683, typ II, BFE &gt; /=98 %, ciśnienie różnicowe  &lt;29,4 Pa/cm2.  Kolor zielony,</t>
  </si>
  <si>
    <t>Maska chirurgiczna, trzywarstwowa z gumkami, gramatura min. 50g/m2, materiał filtracyjny, wewnętrzna i zewnętrzna warstwa oraz troki zgrzewane, zgodna z normą 14683, typ II, BFE &gt; /=98 %, ciśnienie różnicowe  &lt;29,4 Pa/cm2.  Kolor zielony,</t>
  </si>
  <si>
    <t>Maska chirurgiczna czterowarstwowa z tasiemkami o gramaturze min 75g/m2 z przezroczystą, antyrefleksyjną i nie zachodzącą parą osłoną na oczy. Zgodna z normą 14683, typ IIR , BFE &gt; /=98 %, ciśnienie różnicowe  &lt;49,0 Pa/cm2, odporna na przesiąkanie (&gt;120mmHg) .</t>
  </si>
  <si>
    <r>
      <t xml:space="preserve">Ręczniki do rąk, celulozowe, wysokochłonne o wym. </t>
    </r>
    <r>
      <rPr>
        <b/>
        <sz val="10"/>
        <color indexed="8"/>
        <rFont val="Arial"/>
        <family val="2"/>
      </rPr>
      <t>30-40</t>
    </r>
    <r>
      <rPr>
        <sz val="10"/>
        <color indexed="8"/>
        <rFont val="Arial"/>
        <family val="2"/>
      </rPr>
      <t xml:space="preserve"> x 40 cm gramatura min. 60g (+-5,5), pakowane po dwie sztuki </t>
    </r>
    <r>
      <rPr>
        <b/>
        <sz val="10"/>
        <color indexed="8"/>
        <rFont val="Arial"/>
        <family val="2"/>
      </rPr>
      <t>lub indywidualnie</t>
    </r>
    <r>
      <rPr>
        <sz val="10"/>
        <color indexed="8"/>
        <rFont val="Arial"/>
        <family val="2"/>
      </rPr>
      <t>, na opakowaniu zewnętrznym dwie etykiety samoprzylepne dla potrzeb dokumentacji zawierające: nr katalogowy, LOT, datę ważności oraz nazwę producenta, sterylne</t>
    </r>
  </si>
  <si>
    <t>Rozmiar S</t>
  </si>
  <si>
    <t>Rozmiar M</t>
  </si>
  <si>
    <t>Rozmiar L</t>
  </si>
  <si>
    <t>Rozmiar XL</t>
  </si>
  <si>
    <t>Rozmiar XXL</t>
  </si>
  <si>
    <t>Pakiet nr 13 – Żywienie dojelitowe i pozajelitowe</t>
  </si>
  <si>
    <t>Przyrząd typu Flocare do żywienia dojelitowego do butelek wersja grawitacyjna</t>
  </si>
  <si>
    <t>Przyrząd typu Flocare do żywienia dojelitowego do pompy Flocare 800 uniwersalny</t>
  </si>
  <si>
    <t>Przyrząd typu Flocare do żywienia dojelitowego do pompy Flocare 800 do worków</t>
  </si>
  <si>
    <t>Przyrząd typu Flocare do żywienia dojelitowego do pompy Flocare 800 do butelek</t>
  </si>
  <si>
    <t>Przyrząd typu Flocare do żywienia dojelitowego do pompy Flocare Infinity do worków (do stosowania stacjonarnego)</t>
  </si>
  <si>
    <t>Przyrząd typu Flocare do żywienia dojelitowego do pompy Flocare Infinity uniwersalny</t>
  </si>
  <si>
    <t>Przyrząd typu Flocare do żywienia dojelitowego do worków wersja grawitacyjna</t>
  </si>
  <si>
    <t>Zestaw typu Flocare do przezskórnej endoskopowej gastrostomii PEG CH 14, 18 zestaw</t>
  </si>
  <si>
    <t>Zgłębnik typu Flocare nosowo- jelitowy Bengmark PUR, CH 10/145 cm</t>
  </si>
  <si>
    <t>Smoczek jednorazowy wyjałowiony na butelkę RTF Standard. Pasujący do wszystkich tradycyjnych butelek z wąską szyjką.</t>
  </si>
  <si>
    <t>Zgłębnik gastrostomijny typu FLOCARE G-Tube lub równoważny, rozm. 18, 20</t>
  </si>
  <si>
    <t>Zgłębnik z łącznikiem do żywienia bezpośrednio do jelita lub dwunastnicy FLOCARE PUR lub równoważny rozm. CH 10, 12/110 cm.</t>
  </si>
  <si>
    <t>Strzykawka enteralna 60 ml z końcówką typu ENFit</t>
  </si>
  <si>
    <t>Pakiet nr 14 – Terapia oddechowa</t>
  </si>
  <si>
    <t>Filtr z membraną filtrującą elektrostatyczno-mechaniczną, pediatryczny z wymiennikiem ciepła i wilgoci,  objętość oddechowa 50 - 900 ml, złącze proste z portem kapno, przestrzeń martwa: 28ml, czas działania do 24 godz. Waga max. 14g. Wydajność nawilżania min. 31,8 mgH2O/l przy Vt=250ml. Skuteczność filtracji bakteryjno-wirusowej min. 99,99%.  Filtr jałowy lub czysty mikrobiologicznie, pediatryczny. Nie zawierający lateksu i litu. Przeznaczony do stosowania w rutynowych interwencjach anestezjologicznych.</t>
  </si>
  <si>
    <t>Filtr z membraną filtrującą elektrostatyczno-mechaniczną z wymiennikiem ciepła i wilgoci, objętość oddechowa 150 - 1500 ml, złącze proste z portem kapno, przestrzeń martwa: 75 ml, czas działania do 24 godz. Waga max. 34g. Wydajność nawilżania min. 32,5 mgH2O/l przy Vt=1000ml. Skuteczność filtracji bakteryjno-wirusowej min. 99,999%. Filtr jałowy lub czysty mikrobiologicznie, dla dorosłych. Nie zawierający lateksu i litu. Przeznaczony do stosowania w rutynowych interwencjach anestezjologicznych.</t>
  </si>
  <si>
    <t>Łącznik elastyczny, karbowany, gładki w środku typu „martwa przestrzeń" z podwójnie obrotowym łącznikiem kątowym z portem do odsysania i bronchoskopii, elastyczny kapturek z zatyczką w środku, dł. 15cm, rozmiar 22F, mikrobiologicznie czysty.</t>
  </si>
  <si>
    <t>Sterylny adapter typu „Y” do bronchoskopii, dodatkowo  kompatybilny z zamkniętymi systemami do odsysania.  Port do bronchofiberoskopu z dwudzielną, silikonową samo-zamykającą się zastawką,  od zewnątrz zabezpieczony nasadką uszczelniającą na zawieszce. Obrotowy łącznik do podłączenia rurki. Czas stosowania do 72 godzin potwierdzone oświadczeniem producenta.</t>
  </si>
  <si>
    <t>Jednorazowy laryngoskop do trudnych intubacji wyposażony w technologię podwójnego światła CIEMNE ULTRAFIOLETOWE (UV) / BIAŁE  typu LED, powodującą fosforyzację strun głosowych i uwidocznienie wejścia do tchawicy. Dodatkowo podwójne światło UV / BIAŁE LED znacznie redukuje refleksy świetlne od płynów i tkanek w drogach oddechowych.  Podwójne źródła światła typu LED umieszczone w łyżce. Zestaw składa się z łyżki typu McIntosh w rozmiarach 0, 1, 2, 3, 3 PLUS, 4 oraz aluminiowej rękojeści jednorazowego użytku. Nieodkształcająca się łyżka wykonana z lekkiego stopu metalu. Wytrzymały zatrzask kulkowy zapewniający trwałe mocowanie w rękojeści.</t>
  </si>
  <si>
    <t>Maska anestetyczna rozmiar 3, 4, 5. Rozmiar oznaczony odpowiednim kolorem pierścienia, zawór automatyczny zapewniający regulację uszczelnienia, nadmuchiwany mankiet. Wyprofilowanie w okolicy nosowej zapewniające dobre uszczelnienie, jednorazowego użytku, czysta mikrobiologicznie</t>
  </si>
  <si>
    <t>Maska anestetyczna, silikonowa, rozmiar 3, 4, 5. Przezroczysty, otwarty mankiet wyprofilowany anatomicznie, zapewniający dobre uszczelnienie, możliwość sterylizacji.</t>
  </si>
  <si>
    <t>Maska krtaniowa jednorazowa silikonowa, jałowa, wykonana z medycznego silikonu, przezroczysta z delikatnym mankietem. Anatomiczne wygięcie ułatwiające wprowadzenie. Rozmiar zakres wagi i obietośc mankietu oznaczone na tubusie. Wyposazona w uniwersalny łącznik 15 mm. Barwny kod rozmiarów. Bez lateksu i ftalanów.</t>
  </si>
  <si>
    <t>Rękojeść do laryngoskopu, jednorazowa. Rękojeść wykonana z niemagnetycznego, lekkiego stopu aluminium, kompatybilna z łyżkami w standardzie ISO 7376 (tzw. zielona specyfikacja). Rękojeść z wbudowanym źródłem światła - dioda LED, zapewniającym mocne światło. Rękojeść stanowiąca ogniwo zasilające dla źródła światła, pakowanie folia-folia.</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</si>
  <si>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</si>
  <si>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Sterylny, jednorazowego użytku zestaw do higieny jamy ustnej. W skład zestawu wchodzi rękojeść z wbudowaną regulacją siły ssania, jedna szczoteczka do mycia zębów z funkcją odsysania oraz trzy gąbki z funkcją odsysania do mycia jamy ustnej. Rękojeść kompatybilna (końcówka rączki zaopatrzona w krótki dren) z łącznikiem schodkowym na drenach połączeniowych z pozycji nr 11.</t>
  </si>
  <si>
    <t>Sterylny, kompletny zestaw drenów przeznaczony do stosowania z zamkniętymi systemami do odsysania oraz akcesoriami do higieny jamy ustnej; w skład zestawu wchodzi łącznik Y do podłączenia pojemnika na wydzielinę, 2 dreny z zaciskami umożliwiające niezależne podłączenie z zamkniętym systemem do odsysania (końcówka drenu z łącznikiem żeńskim) oraz standardowym cewnikiem do odsysania jamy ustnej (końcówka drenu zaopatrzona w łącznik prosty, schodkowy z zatyczką na końcu); możliwość stosowania do 72 godzin (potwierdzone oświadczeniem producenta), dł. drenów min. 2 metry, średnica wewnętrzna drenów 25Ch = 8,33mm</t>
  </si>
  <si>
    <t xml:space="preserve">Układ oddechowy jednorazowy, czysty mikrobiologicznie, powierzchnia wewnętrzna gładka, przezroczysty, złącze elastyczne. Obwód anestezjologiczny 22 mm, dla dorosłych, dwie rury o długości 180 cm. Złącza od strony aparatu 22 Flex – 22 Flex. Trójnik Y ze złączem kątowym 90st. i portem kapnografii z kapturkiem zabezpieczającym. Ramię dodatkowe karbowane dł. min. 150cm ze złączami 22 M – 22 M/15F i zawieszką. Worek oddechowy 2 litry bezlateksowy. </t>
  </si>
  <si>
    <t>Układ oddechowy jednorazowego użytku do respiratora, zawiera 2 rury gładkie wewnętrznie o długości 180cm i średnicy 22mm, trójnik Y zintegrowany z rurami, łącznik kolankowy wyposażony w port CO2 z kapturkiem zabezpieczającym, elastyczne zakończenia od strony respiratora, układ mikrobiologicznie czysty z możliwością stosowania do 7 dni (potwierdzone oświadczeniem wystawionym przez producenta).</t>
  </si>
  <si>
    <t>Zamknięty system do odsysania z rurki intubacyjnej rozmiary CH12/14/16 długość 54 cm. Możliwość stosowania przez 48 godzin. System posiadający zintegrowany podwójnie obrotowy łącznik o kącie 90 stopni do podłączenia rurki i respiratora; zamykany, obrotowy port do przepłukiwania cewnika o długości min. 5 cm, zamykany port do podawania leków wziewnych (MDI), aktywacja podciśnienia za pomocą przycisku znakowanego kolorystycznie adekwatnie do rozmiaru wg standardu ISO, blokada przycisku aktywacji podciśnienia. System stanowiący integralną całość, nierozłączalny, wszystkie elementy systemu sterylne. Końcówka cewnika wyprofilowana - kierunkowo zakrzywiona (lewe oskrzele)</t>
  </si>
  <si>
    <t>Zestaw do nebulizacji  jednorazowego użytku dla dorosłych z łącznikiem „T”. W skład zestawu wchodzi  ustnik, łącznik karbowany 15cm, przewód tlenowy o długości 210 cm ze standardowymi złączami, nebulizator o poj. 6ml, łącznik „T”.</t>
  </si>
  <si>
    <t>….......................................................................</t>
  </si>
  <si>
    <t>Pakiet nr 15 – Siatki chirurgiczne</t>
  </si>
  <si>
    <t>System sześcioramienny do leczenia zaburzeń statyki, składający się z 3 elementów 
- siatki wykonanej z : polipropylenu monofilamentowego, implant o anatomicznym kształcie,  z sześcioma ramionami. Górne ramiona zakończone niebieskimi żyłkami, środkowe ramiona zakończone zielonymi żyłkami natomiast dolne ramiona zakończone białymi żyłkami, wysokość: 8,5cm, szerokość: 6 cm, gramatura: 19,2g/m2, grubość: 0,27mm, porowatość: 59%
- 4 prowadnice z nitinolu : długości 500 mm do przeprowadzenia ramion górnych i środkowych
- 2  prowadnice z nitinolu : długości 650  mm do przeprowadzenia ramion dolnych</t>
  </si>
  <si>
    <t>Wykonawca w cenie pakietu zobowiązuje się dostarczyć na okres trwania umowy 2 igły do implatacji.</t>
  </si>
  <si>
    <t>Pakiet nr 16 – Siatki, taśmy chirurgiczne</t>
  </si>
  <si>
    <t>Siatki do leczenia przepuklin pachwinowych i brzusznych, wykonane z monofilamentowego polipropylenu z makroporami, grubość siatki 0,40mm, grubość nitki 120µm, porowatość max. 2270µm, gramatura min. 48g/m2.</t>
  </si>
  <si>
    <t>6x11cm</t>
  </si>
  <si>
    <t>15x15cm</t>
  </si>
  <si>
    <t>30x30cm</t>
  </si>
  <si>
    <t>Pakiet nr 17 – Art. medyczne dla ratownictwa</t>
  </si>
  <si>
    <t>Igła doszpikowa dla dorosłych, aparat automatyczny, do iniekcji kostnych dla dzieci od 6 roku życia i dorosłych,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pacjenta, pozwalający na szybkie podanie płynów i leków, bezpośrednio do układu krążenia, pozwalające na przetaczanie krwi.</t>
  </si>
  <si>
    <t>Igła doszpikowa dla dzieci, aparat automatyczny, do iniekcji kostnych dla dzieci od 0 do12 lat,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pacjęta, pozwalający na szybkie podanie płynów i leków, bezpośrednio do układu krążenia, pozwalające na przetaczanie krwi.</t>
  </si>
  <si>
    <t>Kaniula dotętnicza 20G/1,0mm/45mm z zaworem odcinającym kulkowym, ze skrzydełkami, bez lateksu oraz PCV, sterylna.</t>
  </si>
  <si>
    <t>Testy ureazowe mokre. Op. 100 szt.</t>
  </si>
  <si>
    <t xml:space="preserve">Zamknięty system  do godzinowej zbiórki moczu,  sterylny, z płaskim portem bezigłowym, 2 zastawki antyzwrotne  w tym  w łączniku do cewnika Foley, minimum 2 wentylacyjne, hydrofobowe filtry antybakteryjne, dren dwuświatłowy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wydzielonej komory kroplowej Pasteur'a co 1 ml od 1 do 40 ml, komory pomiarowej od 40 do 90 ml co 5 ml i od 90 do 500 ml co 10 ml. Możliwość podwieszania zestawu na minimum 3 niezależne sposoby. </t>
  </si>
  <si>
    <t>Zestaw atraumatyczny do odbarczania odmy. Skład zestawu:przełącznik z zaworem jednokierunkowym umożliwiającym wydostanie się płynu i powietrza przez cewnik bez ryzyka wejścia powietrza do jamy opłucnowej, ergonomiczny port redukujący ryzyko przesunięcia cewnika, kaniula o dużym rozmiarze, minimalizująca ryzyko niedrożności, przylepna powierzchnia, zabezpieczająca zestaw, minimalizując ryzyko przesunięcia cewnika, długa kaniula z trzema otworami bocznymi, 10 cm cewnik sięgający jamy opłucnej.</t>
  </si>
  <si>
    <t>Zestaw do konikopunkcji dla dorosłych, sterylny, jednorazowy, zapakowany w plastikową tubę, służącą do przechowywania i transportu. Skład zestawu:igła rozdzielana rozm. 14 ga - 2 szt., rurka tracheotomijna bez mankietu; śr. wewn. rurki (ID) 5,6 mm, dł. rurki 6,8 cm, rozszerzacz z giętką prowadnicą, taśma mocująca, strzykawka 5 ml, rurka karbowana przedłużająca dł. 12,7 cm, skalpel - opakowanie zbiorcze: 5 szt.</t>
  </si>
  <si>
    <t>Zestaw do konikopunkcji dla dzieci 1-4 lata, Sterylny, jednorazowy, zapakowany w plastikową tubę, służącą do przechowywania i transportu. Skład zestawu: igła rozdzielana rozm. 17 ga - 2 szt., rurka tracheotomijna bez mankietu; śr. wewn. rurki (ID) 3,5 mm, dł. rurki 4,0 cm, rozszerzacz z giętką prowadnicą, taśma mocująca, strzykawka 3 ml, rurka karbowana przedłużająca dł. 12,7 cm, skalpel - opakowanie zbiorcze: 5 szt.</t>
  </si>
  <si>
    <t>Zestaw do konikopunkcji dla dzieci 3-10 lat, sterylny, jednorazowy, zapakowany w plastikową tubę, służącą do przechowywania i transportu. Skład zestawu: igła rozdzielana rozm. 17 ga - 2 szt., rurka tracheotomijna bez mankietu; śr. wewn. rurki (ID) 4,0 mm, dł. rurki 4,1 cm, rozszerzacz z giętką prowadnicą, taśma mocująca, strzykawka 3 ml, rurka karbowana przedłużająca dł. 12,7 cm, skalpel - opakowanie zbiorcze: 5 szt.</t>
  </si>
  <si>
    <t>Zestaw do nebulizacji z maską dla dorosłych. Skład zestawu: maseczka do inhalacji, ustnik, nebulizator (z regulowanym tempem inhalacji), wężyk (przewód powietrza), filtry 5 szt.</t>
  </si>
  <si>
    <t>Zestaw do nebulizacji z maską dla dzieci. Skład zestawu: maseczka do inhalacji, ustnik, nebulizator (z regulowanym tempem inhalacji), wężyk (przewód powietrza), filtry 5 szt.</t>
  </si>
  <si>
    <t>Kaniula dożylna bez portu górnego wykonana z wysoko oczyszczonego teflonu PTFE. Dopasowana do małych naczyń żylnych z dodatkowym zdejmowanym uchwytem ułatwiającym wprowadzenie do naczynia. Przepływ 13ml/min., widoczna w promieniach USG. Rozmiar 26G/0,6x19mm</t>
  </si>
  <si>
    <t>RAZEM:</t>
  </si>
  <si>
    <t>Pakiet nr 18 – Gotowe zestawy do procedur medycznych</t>
  </si>
  <si>
    <t>Zestaw do wkłucia centralnego, Minimalny skład zestawu:</t>
  </si>
  <si>
    <t>6 x kompresy z gazy bawełnianej 7,5 cm x 7,5 cm</t>
  </si>
  <si>
    <t>4 x tampony z gazy bawełnianej wielkości śliwki (Nr 3)</t>
  </si>
  <si>
    <t>1 x kleszczyki plastikowe typu Kocher 14 cm</t>
  </si>
  <si>
    <t>1 x pęseta plastikowa anatomiczna 12,5 cm</t>
  </si>
  <si>
    <t>1 x serweta włókninowa, nieprzylepna 45 cm x 75 cm</t>
  </si>
  <si>
    <t xml:space="preserve">1 x serweta włókninowa, 45 cm x 75 cm z regulacją otworu (serweta składa się z 2 oddzielnych części), otwór przylepny </t>
  </si>
  <si>
    <t>1 x strzykawka Luer 10 ml, (zapakowana)</t>
  </si>
  <si>
    <t>1 x igła 1,2 mm x 40 mm, 18G x 11/2 , różowa (zapakowana),</t>
  </si>
  <si>
    <t>1 x ostrze - skalpel 6,5 cm (zapakowane)</t>
  </si>
  <si>
    <t>1 x igłotrzymacz typu Derf 13 cm</t>
  </si>
  <si>
    <t>1 x opatrunek transparentny z folii poliuretanowej 10 cm x 15 cm</t>
  </si>
  <si>
    <t>Zestaw do cewnikowania pęcherza moczowego, Minimalny skład zestawu:</t>
  </si>
  <si>
    <t xml:space="preserve">1 x kleszczyki plastikowe typu Kocher 14 cm </t>
  </si>
  <si>
    <t xml:space="preserve">1 x pęseta plastikowa anatomiczna 12,5 cm </t>
  </si>
  <si>
    <t xml:space="preserve">5 x kompresy z gazy bawełnianej 7,5 cm x 7,5 cm </t>
  </si>
  <si>
    <t xml:space="preserve">4 x tampony z gazy bawełnianej wielkości śliwki (Nr 3) </t>
  </si>
  <si>
    <t xml:space="preserve">1 x serweta włókninowa, nieprzylepna 45 cm x 75 cm </t>
  </si>
  <si>
    <t xml:space="preserve">1 x serweta włókninowa, nieprzylepna 75 cm x 90 cm z otworem Ø10 cm </t>
  </si>
  <si>
    <t xml:space="preserve">1 x strzykawka Luer 20 ml, (zapakowana) </t>
  </si>
  <si>
    <t>1 x Igła 1,2 mm x 40 mm, 18 G x 1i1/2, różowa, (zapakowana)</t>
  </si>
  <si>
    <t xml:space="preserve">1 x żel poślizgowy w saszetce 2,7 g </t>
  </si>
  <si>
    <t xml:space="preserve">1 x woda sterylna w ampułce 20 ml </t>
  </si>
  <si>
    <t xml:space="preserve">1 x para rękawiczek diagnostycznych, rozmiar M (pakowane w papier, wywinięty mankiet) </t>
  </si>
  <si>
    <t>Zestaw do zakładania szwów, Minimalny skład zestawu:</t>
  </si>
  <si>
    <t xml:space="preserve">1 x pęseta metalowa chirurgiczna typu Adson 12 cm </t>
  </si>
  <si>
    <t xml:space="preserve">6 x tampony z gazy bawełnianej wielkości śliwki (Nr 3) </t>
  </si>
  <si>
    <t xml:space="preserve">1 x igłotrzymacz 12 cm </t>
  </si>
  <si>
    <t xml:space="preserve">1 x nożyczki metalowe ostre/ostre 11 cm </t>
  </si>
  <si>
    <t xml:space="preserve">1 x strzykawka typu Luer-Lock 10 ml, (zapakowana) </t>
  </si>
  <si>
    <t xml:space="preserve">1 x igła 1,2 mm x 40 mm, 18 G x 11/2, różowa (zapakowana) </t>
  </si>
  <si>
    <t xml:space="preserve">1 x igła 0,8 mm x 40 mm, 21 G x 11/2, zielona (zapakowana </t>
  </si>
  <si>
    <t xml:space="preserve">1 x serweta włókninowa 50 cm x 50 cm z przylepnym otworem 5 cm x 10cm </t>
  </si>
  <si>
    <t xml:space="preserve">1 x serweta włókninowa nieprzylepna 60 cm x 60 cm </t>
  </si>
  <si>
    <t>Zestaw do zdejmowania szwów, Minimalny skład zestawu:</t>
  </si>
  <si>
    <t xml:space="preserve">3 x tampony (tupfery) włókninowe wielkości śliwki </t>
  </si>
  <si>
    <t xml:space="preserve">1 x pęseta anatomiczna metalowa typu Adson 12 cm </t>
  </si>
  <si>
    <t xml:space="preserve">1 x pęseta anatomiczna plastikowa 12,5 cm </t>
  </si>
  <si>
    <t xml:space="preserve">1 x ostrze - skalpel 6,5 cm (zapakowane) </t>
  </si>
  <si>
    <t>Zestaw do zmiany opatrunków, Minimalny skład zestawu:</t>
  </si>
  <si>
    <t xml:space="preserve">1 x kleszczyki typu kocher 14 cm </t>
  </si>
  <si>
    <t xml:space="preserve">8 x kompresy z gazy bawełnianej 7,5 cm x 7,5 cm </t>
  </si>
  <si>
    <t xml:space="preserve">5 x tampony (tupfery) z gazy wielkości śliwki (Nr 3) </t>
  </si>
  <si>
    <t xml:space="preserve">1 x serweta włókninowa nieprzylepna 38 cm x 45 cm </t>
  </si>
  <si>
    <t>Zestaw miseczek okrągłych 250 ml + 500 ml, ilość sztuk w opakowaniu 24. Skład: 1 x pojemnik plastikowy 250 ml, 9,2 x 5,5 cm, z podziałką, przeźroczysty, 1 x pojemnik plastikowy z uchwytem 500 ml, 9 x 10 cm, z podziałką, przeźroczysty
1 x serweta Protect 75 x 75 cm (owinięcie zestawu)</t>
  </si>
  <si>
    <t>Zestaw misek 1000 ml + miarka 500 ml. Skład: 1 x pojemnik plastikowy 1 000 ml, 17 x 8 cm, podziałką, przeźroczysty
1 x pojemnik plastikowy z uchwytem 500 ml, 9 x 10 cm, z podziałką, przeźroczysty, 1 x serweta 2 warstwowa 75 x 75 cm (owinięcie zestawu). Opakowanie zewnętrzne: worek+ karton zewnętrzny.</t>
  </si>
  <si>
    <t>Pakiet nr 19 – Akcesoria anestezjologiczne</t>
  </si>
  <si>
    <t>Czujnik SpO2 na palec noworodkowy; jednorazowy; do pulsoksymetru BCI; na taśmie mocującej oznaczenie pozycji diody nadawczej i odbiorczej; długość taśmy mocującej 11,5 cm, długość przewodu przedłużającego 55 cm; wtyczka do BCI z kołkami prowadzącymi po obu stronach wtyczki; z oznaczeniem numeru katalogowego i daty produkcji.</t>
  </si>
  <si>
    <t>Zestaw do znieczulenia zewnątrzoponowego składający się z: igły Tuohy kodowanej kolorem, z dokładnie dopasowanym mandrynem, z opcjonalnie zdejmowanymi „skrzydełkami”; cewnika z trzema otworami bocznymi, wykonanym z poliamidu, odporny na załamania, znaczniki długości; filtr zewnątrzoponowy płaski 0,2, skuteczny przez 96h, sterylny; strzykawka niskooporowa z końcówką luer slip 10ml; zatrzaskowy łącznik do cewnika wykluczający przypadkowe rozłączanie; prowadnik i etykieta identyfikacyjna cewnika ZO, zatrzaskowy system mocowania cewnika do skóry pacjenta typu Lockit z przezroczystą, sztywną, płaską częścią zatrzaskową i gąbkową częścią przylepną, rozmiary: 16G/8cm, 18G/8cm.</t>
  </si>
  <si>
    <t>Zatrzaskowy system mocowania cewnika do skóry pacjenta typu Lockit z przezroczystą, sztywną, płaską częścią zatrzaskową i gąbkową częścią przylepną. Rozmiary 18G i 16G/17G.</t>
  </si>
  <si>
    <t>Płaski filtr do znieczuleń zewnątrzoponowych 0,2um, na 96h, złącza Luer Lock, obrotowe męskie i żeńskie zakończone koreczkiem, wypełnienie wstępne na poziomie 0,8ml, maksymalne ciśnienie min 790kPa, szerokość max 35mm, głębokość max 11mm, przezroczysty, umożliwiający podgląd filtracji, sterylny.</t>
  </si>
  <si>
    <t>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t>
  </si>
  <si>
    <t>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t>
  </si>
  <si>
    <t>Igła Tuohy 16G/8cm, 18G/8cm kodowana kolorem, z dokładnie dopasowanym mandrynem, z opcjonalnie zdejmowanymi „skrzydełkami".</t>
  </si>
  <si>
    <t>Zestaw do połączonego znieczulenia PP/ZO zawierający: igłę Tuohy 18G (o budowie umożliwiającej wprowadzenie igły PP bez dodatkowego otworu na końcu oraz płynną zmianę głębokości wkłucia igły PP, posiadającą możliwość zablokowania na każdym poziomie oznaczonym w mm na uchwycie igły, z możliwością zdejmowania skrzydełek); igłę podpajęczynówkową Pencil Point 27Gx122mm posiadającą otwór boczny (z możliwością obrotu igłą o 360 stopni mimo ufiksowania jej w igle Tuohy); cewnik z trzema otworami bocznymi; filtr zewnątrzoponowy 0,2; strzykawkę niskooporową 10ml; zatrzaskowy łącznik do cewnika; prowadnik; etykietę cewnika ZO; gąbka do mocowania cewnika do skóry.</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</si>
  <si>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t>
  </si>
  <si>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 półprzezroczysta, z oznaczeniem rozmiaru rurki, rodzaju i średnicy mankietu na baloniku kontrolnym, oraz średnicą wewnętrzną, zewnętrzną i zakresem zmiennej długości podanym na kołnierzu, w komplecie z zaoblonym mandrynem oraz tasiemkami do zamocowania, sterylna
Rozmiary od 6,0mm do 10,0mm co 1,0mm</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</si>
  <si>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</si>
  <si>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Pediatryczny zestaw do wkłuć centralnych 4F/20cm. Zestaw ma zawierać: pediatryczny dwuświatłowy cewnik 4F/20cm, o kanalikach  18Ga/22Ga,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rozszerzadło dostosowane do rozmiaru cewnika, prowadnicę ze znacznikami głębokości z aplikatorem, igłę wprowadzająca, ruchome skrzydełka mocujące z dodatkową nakładką unieruchamiającą, strzykawkę, skalpel, koreczki z portami, naklejki identyfikacyjne.</t>
  </si>
  <si>
    <t>Pakiet nr 20 – Pozostałe art. medyczne</t>
  </si>
  <si>
    <t>Elektroda do czasowej przezżylnej stymulacji serca, głównie do reanimacji chorych z nagłym zatrzymaniem pracy komór serca, w zagrażającej bradykardii. Wersja z "miękkim", zagiętym końcem, rozmiar 7F, dł. całkowita 1250mm, dł. robocza 1120mm, rozstaw biegunów 4-10mm, kolor złącza żółty. Elektroda wyjałowiona promieniami gamma, nietoksyczna, widoczna w promieniach RTG.</t>
  </si>
  <si>
    <t>Introduktor do elektrody -zestaw do wprowadzania i wymiany kateterów Skład zestawu: koszulka z zastawką hemostatyczną 7F dł.11cm, z portem bocznym, prowadnik, rozszerzacz, igła prosta 18G/70mm ze skrzydełkami.</t>
  </si>
  <si>
    <t>Mata na podłogę, z możliwością przytwierdzenia do podłogi, o dużej wchłanialności (minimum 1,5l) płynów. O wymiarach 81 (+/-2) cm na 121cm (+/-2) Pakowane po 25 sztuk.</t>
  </si>
  <si>
    <t>Zestaw do kaniulacji dużych naczyń metodą Selingera: cewnik jednokanałowy, rozmiar 4Fx14Ga dł. 15 i 20 cm, igła do nakłucia naczynia 18G dł. 70mm, prowadnik J, rozszerzacz, skalpel, strzykawka, dodatkowe skrzydełka z zaciskiem do mocowania cewnika</t>
  </si>
  <si>
    <t>Zestaw do kaniulacji dużych naczyń metodą Selingera: cewnik jednokanałowy, rozmiar 7Fx16Ga dł. 15 i 20 cm, igła do nakłucia naczynia 18G dł. 70mm, prowadnik J, rozszerzacz, skalpel, strzykawka, dodatkowe skrzydełka z zaciskiem do mocowania cewnika</t>
  </si>
  <si>
    <t>Zestaw do kaniulacji dużych naczyń metodą Selingera: Cewnik dwukanałowy 7F/16Ga/16Ga, dł. 15 cm i 20 cm, igła do nakłucia naczynia 18G, dł. min. 70 mm, prowadnik „J”, rozszerzacz, skalpel, strzykawka, dodatkowe skrzydełka z zaciskiem do mocowania cewnika.</t>
  </si>
  <si>
    <t>Zestaw do kaniulacji dużych naczyń metodą Selingera: Cewnik trzykanałowy 7F/16Ga/18Ga/18Ga, dł. 15 cm i 20 cm, igła do nakłucia naczynia 18G, dł. min. 70 mm, prowadnik „J”, rozszerzacz, skalpel, strzykawka dodatkowe skrzydełka z zaciskiem do mocowania cewnika.</t>
  </si>
  <si>
    <t>Zestaw do kaniulacji dużych naczyń metodą Selingera: cewnik pięciokanałowy, rozmiar 7Fx16Ga/18Ga/18Ga dł. 16 i 20 cm, igła do nakłucia naczynia 18G dł. 70mm, prowadnik J, rozszerzacz, skalpel, strzykawka, dodatkowe skrzydełka z zaciskiem do mocowania cewnika</t>
  </si>
  <si>
    <t>Zestaw do drenażu opłucnej (aktywnego i grawitacyjnego), sterylny, trzykomorowy do którego łączy się dreny umieszczone w jamie opłucnej. Komora kolekcyjna o pojemności 2200 ml wyskalowana co 5ml w przedziale do 500ml i co 10ml w przedziale od 500ml. Komora zastawki wodnej zawiera niebieski barwnik (poprawiający widoczność poziomu płynu) oraz wskaźniki umożliwiające ciągły pomiar ciśnienia śródopłucnowego. Komora regulacji siły ssania umożliwia wizualizację działania oraz posiada pokrętło z możliwością wyciszenia. Igłowy port umożliwia korektę poziomu płynu siły ssania. Automatyczna i mechaniczna zastawka zabezpieczająca. Samouszczelniający port do pobierania próbek drenowanego płynu. Dren łączący, półprzeźroczysty, elastyczny, nielateksowy zabezpieczony przed zagięciem metalową sprężyną. Małe rozmiary (tylko 25 cm wysokości) przy dużej objętości komory. Uchwyt do przenoszenia i powieszenia przy łóżku pacjenta.</t>
  </si>
  <si>
    <r>
      <t xml:space="preserve">Zestaw do drenażu opłucnej, jednokomorowy, sterylny do którego łączy się dreny umieszczone w jamie opłucnowej. Posiada unikatowy kompaktowy kształt zaprojektowany z myślą o zapewnieniu stabilności i oszczędności zajmowanego miejsca. Komora kolekcyjna o pojemności </t>
    </r>
    <r>
      <rPr>
        <b/>
        <sz val="10"/>
        <color indexed="8"/>
        <rFont val="Arial"/>
        <family val="2"/>
      </rPr>
      <t xml:space="preserve">2300-2600ml </t>
    </r>
    <r>
      <rPr>
        <sz val="10"/>
        <color indexed="8"/>
        <rFont val="Arial"/>
        <family val="2"/>
      </rPr>
      <t>wyskalowana co 25ml, pozwalająca na monitorowanie ilości drenowanego płynu. Dren łączący o regulowanej długości, półprzezroczysty, elastyczny, nielateksowy, umożliwiający zlokalizowanie zaległej treści. Małe rozmiary (tylko 25 cm wysokości) przy dużej objętości komory zbiorczej. Doskonała stabilność dzięki kwadratowej podstawie, która umożliwia postawienie zestawu na podłodze. Uchwyt do przenoszenia i powieszenia przy łóżku pacjenta. Port do podłączenia i współpracy z „przenośną próżnią”</t>
    </r>
  </si>
  <si>
    <t>Pakiet nr 21 – Akcesoria ginekologiczne</t>
  </si>
  <si>
    <t>Kwas octowy 3%, poj. 100ml.</t>
  </si>
  <si>
    <t>Szczoteczka o włoskach bocznie ułożonych, równoległych do trzonu, której środkowa usztywniona część posiada włoski położone prostopadle do trzonu, co umożliwia jednoczesne pobranie zwiększonej ilości komórek gruczołowych z kanału szyjki macicy oraz komórek nabłonka płaskiego z szyjki i strefy transformacji.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Długość całkowita – 203mm, Długość części środkowej szczoteczki (włoski prostopadle ułożone do trzonu) – 23mm,
Szerokość podstawy szczoteczki – 20mm</t>
  </si>
  <si>
    <t>Sterylne szczoteczki umożliwiające jednoczesne pobranie komórek gruczołowych z kanału szyjki macicy oraz komórek nabłonka płaskiego z szyjki i strefy transformacji,
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 posiada badania kliniczne oraz rekomendacje PTG (wymóg dołączenia wykazu badań klinicznych i rekomendacji do oferty)
Sterylna, 100 szt./op. opakowanie: papier-folia, Długość całkowita – 200mm, Długość części środkowej szczoteczki (włoski równolegle ułożone do trzonu) – 20mm, Szerokość podstawy szczoteczki – 20mm</t>
  </si>
  <si>
    <t>Próżnociąg położniczy, zintegrowany, sterylny, jednorazowego użytku, nowej generacji z atraumatyczną, miękką miseczką przyjazną dla matki i dziecka, przyssawka w kształcie grzyba średnica 50 mm lub w kształcie dzwonu średnica 64 mm, wyposażony w wyprofilowany uchwyt z pompką wytwarzającą stałe podciśnienie przy minimalnym wysiłku, posiadający czytelny wskaźnik próżni w kształcie zegara, zawór zwalniający próżnię oraz łatwo dostępny, pomocniczy zawór w postaci skrzydełek.</t>
  </si>
  <si>
    <t>Zestaw piana z kateterem do badania drożności jajowodów metodą HyFoSy (metoda piankowa). Jeden zestaw przeznaczony do wykonania jednego badania</t>
  </si>
  <si>
    <t>Maska tlenowa jednorazowego użytku dla dorosłych z rezerwuarem tlenu i drenem 2,1 m</t>
  </si>
  <si>
    <t>Cewnik Urologiczny typu Couvelaire, sterylny, silikonowany lub silikonowy, rozmiar CH 12 i 14, dł. 400-420.</t>
  </si>
  <si>
    <t>Opaska do mocowania rurki intubacyjnej, laminowane rzepy, możliwość dopasowana do różnej grubości szyi, ultra miękki materiał zapobiegający odleżynom. Skład zestawu biała szeroka opaska na kark 3 niebieskie paski do mocowania rurki lub 2 samoprzylepne podkładki z rzepem i pasek</t>
  </si>
  <si>
    <t>Rękawice nitrylowe bezpudrowe, AQL maksimum 1,5,  Rolowany mankiet, gładkie, teksturowane na  palcach. Zarejestrowane jako wyrób medyczny oraz środek ochrony osobistej kategorii III. Odporne na przenikalność co najmniej 3 substancji chemicznych  (z Normatywnego Załącznika A Listy Badanych Substancji Chemicznych  Normy  EN 374-2) na co najmniej 2 poziomie ochrony potwierdzone badaniami z jednostki niezależnej od producenta. Pozbawione tiuramów oraz MBT potwierdzone badaniami HPLC z jednostki niezależnej. Zgodność z normą  EN 455: 1-2-3. lub przebadane na 1 substancję z załącznika A EN 374-1 - 40% wodorotlenek sodu na 6 poziomie odporności, jak również na inne najczęściej stosowane w składnikach środków dezynfekcyjnych, substancje chemiczne zgodnie z EN 374-3 w większości na bardzo wysokim 6 poziomie odporności.
System bezdotykowego pobierania rękawic  diagnostycznych umożliwiający wyjmowanie rękawic  pojedynczo bez dotykania opakowania - pobór  od spodu  pojedynczej rękawicy za mankiet. Rękawice ułożone w pudełku w taki sposób,  aby pobranie jednej rękawicy powodowało wysuniecie się na zewnątrz mankietu następnej umożliwiając jej bezdotykowy pobór. pakowania rękawic w umieszczone w specjalnym podajniku  do rękawic w formie naściennego uchwytu potrójnego lub pojedynczego, wykonanego z twardego tworzywa lub metalu, które łatwo poddać dezynfekcji. Rozm. S-XL.</t>
  </si>
  <si>
    <t>Pokrowiec (tunel) na przewody 15 – 17 x 250 cm sterylny, jałowy</t>
  </si>
  <si>
    <t>Łącznik ENLock umożliwiający połączenie strzykawki z końcówką ENFit ze zgłębnikiem Flocare z końcówką ENLock, op. 30 szt.</t>
  </si>
  <si>
    <t>Łącznik Luer umożliwiający połączenie strzykawki z końcówką Luer ze zgłębnikiem Flocare z końcówką ENFit, op. 30 szt.</t>
  </si>
  <si>
    <t>Koc jednorazowy do okrycia pacjenta, rozmiar min. 110 x 210-220 cm. Złożony z min. 3 warstw: 2 x włóknina typu polipropylen + wypełnienie z włókniny typu Molton lub spunlace z poliestrowym wypełnieniem. Kolor niebiesko-zielony, pakowane pojedynczo</t>
  </si>
  <si>
    <t>Podkład celulozowy, prześcieradło do wyściełania kozetki lekarskiej, 2 warstwowe, perforowane, wym. min. 50cm x 50-60m</t>
  </si>
  <si>
    <t>Podkłady medyczne na rolce, podfoliowane, gramatura warstwy celulozy 29 g/m2, folia PE 17 mikronów, perforacja co 38 cm. Rozmiar 70 cm x 65 m,</t>
  </si>
  <si>
    <t>Rozmiar XXL lub XXXL gdzie obwód w klatce piersiowej bluzy bedzie wynosił 120-125 cm a spodni w biodrach 135-140 cm</t>
  </si>
  <si>
    <t>Rękawice foliowe w rozm. S,M,L pakowane a'100</t>
  </si>
  <si>
    <t>Pojemnik plastikowy 150 ml,  z podziałką, transparentny
Jałowy, zapakowany w opakowanie papier - folia.</t>
  </si>
  <si>
    <t>Rękaw, osłona na kamerę, rozm. 13-14x250cm.</t>
  </si>
  <si>
    <r>
      <rPr>
        <sz val="10"/>
        <rFont val="Arial"/>
        <family val="2"/>
      </rPr>
      <t>Mankiet do szybkich przetoczeń o poj. 500ml  lub 1000ml, posiadający ciśnieniomierz z widoczną obrotową oraz kolorową podziałką, prosty w użyciu zawór odcinający, rozmiar oznaczony kolorem, pozbawione lateksu. Mankiet zmywalny, jednorazowego użytku.</t>
    </r>
  </si>
  <si>
    <r>
      <rPr>
        <sz val="10"/>
        <rFont val="Arial"/>
        <family val="2"/>
      </rPr>
      <t>Resuscytator jednorazowego użytku z workiem o pojemności 1600 ml, dorośli z zastawką nadciśnieniową oraz przyłączem do zastawki PEEP. W zestawie maski nr 4, 5 oraz rezerwuar tlenu 2500 ml. Ddren tlenowy o długości minimum 200 cm.</t>
    </r>
  </si>
  <si>
    <r>
      <rPr>
        <sz val="10"/>
        <rFont val="Arial"/>
        <family val="2"/>
      </rPr>
      <t>Kołderki grzewcze na całe ciało pacjenta dorosłego. Wymiary (</t>
    </r>
    <r>
      <rPr>
        <sz val="10"/>
        <rFont val="Arial"/>
        <family val="2"/>
      </rPr>
      <t>233,7cm x 127cm</t>
    </r>
    <r>
      <rPr>
        <sz val="10"/>
        <rFont val="Arial"/>
        <family val="2"/>
      </rPr>
      <t>) (+/-2%), bezlateksowe,  3- warstwowe, wykonane z materiału nietkanego oraz folii, 2 - kolorowe kołderki, pozwalające na szybką orientację, która powierzchnia bezpośrednio okrywa ciało pacjenta. Nie posiadające perforacji, równomierny przepływ powietrza zapewniony przez całą powierzchnię kołderki. Konstrukcja kołderki zapewniająca dodatkowe filtrowanie nadmuchiwanego powietrza, minimalizujące prądy powietrzne mogące przenosić zakażenia na pacjenta. System mocowania do przewodu urządzenia grzewczego za pomocą idealnie dopasowanego, rozkładanego adaptera, niesterylne. Wymagane pisemne oświadczenie producenta o kompatybilności z ogrzewaczami WarmAir oraz Thermacare</t>
    </r>
  </si>
  <si>
    <t>Zestaw do toalety jamy ustnej składający się ze szczoteczki z miękkim włosiem oraz gąbką na górnej powierzchni, z możliwością odsysania, z łącznikiem do kontroli odsysania ściętym pod kątem 45st., 10ml saszetki z 0,10% chlorheksydyną, aplikator gąbkowy, 3ml żel nawilżający jamę ustną z dodatkiem ksylitolu oraz gliceryny, pakowany pojedynczo w folię.</t>
  </si>
  <si>
    <r>
      <t xml:space="preserve">Dotyczy pozycji  e, f, g – serwety powinny być wykonane z laminatu min. 2-warstwowego (włóknina polipropylenowa + folia polietylenowa) o gramaturze min. 56 g/m2, strefa wzmocniona gramatura min. </t>
    </r>
    <r>
      <rPr>
        <b/>
        <sz val="10"/>
        <rFont val="Arial"/>
        <family val="2"/>
      </rPr>
      <t>109 g/m2</t>
    </r>
    <r>
      <rPr>
        <sz val="10"/>
        <rFont val="Arial"/>
        <family val="2"/>
      </rPr>
      <t xml:space="preserve">. Serwety powinny spełniać wymagania normy PN EN 13795 1-3 wymagania wysokie (na całej powierzchni serwety), być odporne na penetrację płynów i mikroorganizmów, wytrzymałe na wypychanie na mokro &gt; 260 kPa, szybkość absorpcji (spływ cieczy) min. 80% (badane według ISO 9073-11), klej umożliwiający swobodne odklejanie i przyklejanie bez ryzyka uszkodzenia materiału. Serwety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</si>
  <si>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r>
      <t xml:space="preserve">Zestaw do dezynfekcji                                                       </t>
    </r>
    <r>
      <rPr>
        <sz val="10"/>
        <color indexed="8"/>
        <rFont val="Arial"/>
        <family val="2"/>
      </rPr>
      <t xml:space="preserve">5 x tupfery włókninowe wielkości jajka (wiskoza, poliester) – 30g / m² - rozmiar po rozwinięciu około 30 x 20 cm,  
1 x kleszczyki plastikowe 24 cm typu korcang 
1 x transparentna miseczka plastikowa z podziałką 150 ml </t>
    </r>
  </si>
  <si>
    <t>Worki o pojemności 1500 ml, skalowane, pakowane po 10 szt., kompatybilne z zestawem do kontrolowanej zbiórki luźnego stolca</t>
  </si>
  <si>
    <t>Podkład na stół operacyjny z wkładem chłonnym w części środkowej w rozm. 60-70x180cm.</t>
  </si>
  <si>
    <t xml:space="preserve">Adapter do fiolki z zaworem dostępu żylnego w postaci zamkniętego bezigłowego łącznika  dostępu naczyniowego, nie dłuższego niż 2cm,  przeziernego kompatybilnego z końcówką luer i luer-lock, o przepływie  grawitacyjnym 525 ml/min (+-25 ml), zgodnym z wymaganiami normy ISO 10555, możliwość podłączenia u pacjenta przez 7 dni lub 100 aktywacji. </t>
  </si>
  <si>
    <t>Kranik odcinający do terapii dożylnej, trójdrożny, wykonany z poliwęglanu-tworzywa odpornego na mechaniczne pęknięcia oraz na wszystkie leki w tym również na działanie lipidów i leków do chemioterapii. Białe trójramienne  (ramiona tej samej długości)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 (2 stopnie swobody; osiowo i promieniście).Wyposażony w znaczniki : czerwony dla oznaczenia linii tętniczej, niebieski dla oznaczenia linii żylnej objętość wypełnienia 0,22 ml, sterylizowany radiacyjnie.</t>
  </si>
  <si>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 informacja na opakowaniu i w Certyfikacie CE o barierowości dla min. 2 alkoholi stosowanych w dezynfekcji - etanolu i izopropanlu. Odporne przez co najmniej 30 minut na działanie min. 12 cytostatyków, w tym Karmustyny, Winkrystyny, Mitomycyny C i Metotrexatu, potwierdzone raportami z wynikami badań. Badania na przenikalność wirusów zgodnie z normą ASTM F 1671. Produkowane zgodnie z normą ISO 13485, ISO 9001, ISO 14001 i OHSAS 18001 potwierdzone certyfikatami jednostki notyfikowanej. Rozmiary XS-XL, pakowane po 100 szt.</t>
  </si>
  <si>
    <t>Sterylna woda do nawilżania tlenu w jednorazowym pojemniku 500 ml, z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</si>
  <si>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System do kontrolowanej zbiórki stolca wykorzystujący technologię super-absorbentu, o poniższych cechach: 
- silikonowy cewnik z pierścieniem uszczelniającym o pojemności min. 45 ml, znacznik pozycyjny widoczny w badaniu RTG, część cewnika mająca bezpośredni kontakt z ciałem pacjenta wykonana z materiału o zwiększonym  poślizgu po kontakcie z cieczą, port irygacyjny (kolor niebieski), port do pobierania próbek na drenie z silionowym zabezpieczeniem klapką, cewnik przezierny dla promieni RTG o długości 160 cm +/- 5 cm, min., czas użytkowania 29 dni, wszystkie elementy trwale ze sobą połączone, urządzenie nie zawiera lateksu, 3 worki o pojemności 1500 ml z wkładką z super-absorbentu, wykonanego z poliakrylanu sodu oraz filtra/wentylu dezodoryzującego, podstawa do montowania do łóżka z nadającym się do czyszczenia plastikowym paskiem oraz centralną rurką obrotową, w opakowaniu zbiorczym strzykawka 3-częściowa z gumowym tłokiem o pojemności 45 ml, zacisk irygacyjny</t>
  </si>
  <si>
    <t>Zamknięty system do odsysania z rurki intubacyjnej rozmiary CH12/14/16 długość 34cm, 54cm, 60cm i rozm CH18 długość 54cm oraz rurki tracheotomijnej rozmiary CH12/14/16, długość 34cm; Możliwość stosowania przez min. 72 godz. (min. 48 godz. dla rozmiaru CH18).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zamocowane do zestawu w sposób zapobiegający zagubieniu, System stanowiący integralną całość, nierozłączalny, wszystkie elementy systemu sterylne. Cewnik z dwoma otworami po przeciwległych stronach, zakończony obwódką w kolorze czarnym pozwalającym na jego wizualizację podczas przepłukiwania, cewnik z widocznymi oznaczeniami głębokości insercji skalowanymi co 1 cm. System gotowy do użycia bez potrzeby dodatkowego montażu akcesoriów.</t>
  </si>
  <si>
    <t>10 kompresów włókninowych 10 cm x 10 cm</t>
  </si>
  <si>
    <t>1 serweta 2-warstwowa min. 95 cm x 150 cm ( owinięcie zestawu)</t>
  </si>
  <si>
    <t>1 ręcznik min. 25 cm x 20 cm</t>
  </si>
  <si>
    <t>1 serweta 2-warstwowa min. 75 cm x 90 cm</t>
  </si>
  <si>
    <t>1 serweta dla noworodka min. 90 cm x 90 cm</t>
  </si>
  <si>
    <t xml:space="preserve">1 serweta operacyjna 2-warstwowa pod pośladki 88-95 cm x 90-95 cm z  zakładką do aseptycznej aplikacji pod pacjentkę i zintegowanym przeźroczystym workiem wykonanym z folii PE     </t>
  </si>
  <si>
    <t>1 serweta operacyjna 2-warstwowa pod pośladki min. 85 cm x 85 cm  typu kieszeń  w kształcie rożka z zakładką do aseptycznej aplikacji pod pacjentkę</t>
  </si>
  <si>
    <t>Komplet chirurgiczny (bluza i spodnie) do użytku na bloku operacyjnym, jednorazowy. Wykonany z włókniny SMMS o gramaturze min. 45 g/m2, spełniającą normę EN 13795-1-3. Bluza z krótkim rękawem, przy szyi wycięcie w serek wykończone lamówką, posiadająca min. dwie kieszenie, a także metkę z rozmiarem widoczną przed rozłożeniem.  Spodnie z możliwością regulacji obwodu pasa za pomocą troków, nogawki długie, proste. Kolor zielony. Każdy zestaw powinien być zapakowany w zgrzaną torebkę z foli PE, kolor zielony.</t>
  </si>
  <si>
    <t>Niesterylny jednorazowy komplet odzieży ( bluza i spodnie) przeznaczony do użytku przez personel. Komplet wykonany z lekkiej i miękkiej włókniny SMMS o gramaturze min. 35 g/m2. Bluza z krótkim rękawem, pod szyją posiada wycięcie w kształcie litery V wykończone lamówką, oraz 2 kieszenie na dole bluzy. Spodnie z długimi, prostymi nogawkami z możliwością regulacji obwodu pasa za pomocą troków, wykonanych z tego samego materiału co spodnie. Materiał spełnia wymagania normy 13795, kolor niebieski.</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</si>
  <si>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</si>
  <si>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Łyżki do laryngoskopu, światłowodowe, jednorazowe, typ Mclntosh w rozmiarze: 00,0,1,2, 3,4,5 oraz typ Miller w rozmiarze 0-2.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</si>
  <si>
    <t>Przyrząd do przetaczania płynów infuzyjnych, komora kroplowa wykonana z materiału innego niż PP o długości min. 55 mm w części przezroczystej, całość wolna od ftalanów (informacja na opakowaniu jednostkowym), igła biorcza ścięta dwupłaszczyznowo wykonana z ABS, zacisk rolkowy wyposażony w uchwyt na dren oraz możliwość zabezpieczenia igły biorczej po użyciu, opakowanie folia-papier, sterylny</t>
  </si>
  <si>
    <t>Pojemnik plastikowy na odpady medyczne poj.:</t>
  </si>
  <si>
    <t>Pojemnik kartonowy na odpady medyczne. W górnej części otwór wrzutowy.  Zastosowanie: służy do zbierania igieł wraz ze strzykawkami, igieł kanałowych, strzykawek, wenflonów, szpatułek, lancetów oraz innych drobnych odpadów medycznych. Pojemnik wykonany z kartonu o podwyższonej sztywności min. 450 g/m2 impregnowany PE. pojemność:</t>
  </si>
  <si>
    <t>0,8 l</t>
  </si>
  <si>
    <t>4 l</t>
  </si>
  <si>
    <t>Przyrząd do przetoczeń płynów, ostry, łatwy do wprowadzenia kolec komory kroplowej, ergonomiczna komora kroplowa, wykonana z bardzo przezroczystego materiału z wydłużonym kroplomierzem; 20 kropli = 1 ml. Elastyczna wydłużona dolna część komory kroplowej o dużej pojemności, górna część twardsza, 15 μm filtr zabezpieczający przed większymi cząsteczkami, zacisk rolkowy z zabezpieczeniem na kolec komory kroplowej po użyciu zestawu, filtr hydrofobowy na końcu drenu, zabezpieczający przed wyciekaniem płynu z drenu podczas jego wypełniania, filtr hydrofilny w komorze kroplowej, zabezpieczający przed dostaniem się powietrza do drenu po opróżnieniu butelki, sterylizowany promieniami gamma.</t>
  </si>
  <si>
    <t>Taśmy do leczenia wysiłkowego nietrzymania moczu u kobiet, T Sling PP, wykonane z polipropylenu monofilamentowego, z plastikową osłonką na taśmie, zapewniającą sterylność, brzegi taśmy zakończone bezpiecznymi pętelkami, grubość 0,33 mm, grubośc nici 0,08 mm, porowatość średnia - 1000 µm, max.: 1870 µm, porowatość: 84%, gramatura: min. 48 g/m2. Wytrzymałość: 70 N/cm, technologia Quadriaxial (obecność włókien skośnych zapewniających, mniejsze ryzyko deformacji we wszystkich kierunkach)</t>
  </si>
  <si>
    <t>Rękawice diagnostyczne, nitrylowe, bezpudrowe, niesterylne, AQL od 1,0 do 1,5 (fabrycznie naniesiona informacja na opakowaniu), teksturowane co najmniej na końcach palców, grubość na palcu min. 0,10, grubość na dłoni min. 0,06 mm, lub grubość min. 0,10 mm na pojedynczej ściance na całej długości rękawicy, 455 (cz. 1, 2, 3) i EN 374-3, Mankiet zakończony pogrubionym brzegiem lub rolowany. Rozmiar XS, S, M, L. XL</t>
  </si>
  <si>
    <t xml:space="preserve">Rękawice diagnostyczne, lateksowe bezpudrowe, AQL od 1,5 do 1,0, grubość na palcu min. 0,12 mm, grubość na dłoni min. 0,10, lub grubość min. 0,12 mm na pojedynczej ściance na całej długości rękawicy, (cz. 1, 2, 3, 4), Rozmiar XS, S, M, L, XL, </t>
  </si>
  <si>
    <t xml:space="preserve">Rękawice chirurgiczne lateksowe, bezpudrowe, sterylne o kształcie anatomicznym, białe, mankiet prosty lub rolowany, powierzchnia zewnętrzna mikroteksturowana, silikonowana, chlorowana, powierzchnia wewnętrzna pokryta poliuretanem , AQL do 1,0 po zapakowaniu, grubość ścianki na palcu min. 0,21 mm, grubość na dłoni min. 0,20 mm, lub grubość min. 0,20 mm na pojedynczej ściance na całej długości rękawicy, długość rękawicy min. 260 mm, badane na przenikalność wirusów zgodnie z normą ASTM F 1671 lub równoważną, odporność na rozerwanie przed starzeniem min. 18N, zgodnie z normą EN 455-2. wyrób medyczny klasa II a, osobiste wyposażenie ochronne kategoria III, brak zawartości ftalanów, na opakowaniu powinny być umieszczone data produkcji , termin ważności, numer serii, nazwa producenta, informacje w języku polskim, znak CE </t>
  </si>
  <si>
    <t>Przyrząd do przetaczania płynów infuzyjnych, posiadający kolec do przekłuwania toreb, dzięki któremu nie dochodzi do perforacji torby, górna cześć komory elastyczna i  przeźroczysta, co pozwala obserwować szybkość infuzji i doskonale nadaje się do podłączenia sensora pompy infuzyjnej, dolna część twarda zapewniająca całkowite opróżnianie bez pozostalości, wydłużona dolna część komory kroplowej zawierająca zacisk rolkowy z zabezpieczeniem. Filtr przeciwbakteryjny w odpowietrzniku o współczynniku BFE min. 99,99%.</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</si>
</sst>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 ;\-0\ "/>
    <numFmt numFmtId="166" formatCode="##,###.00"/>
    <numFmt numFmtId="167" formatCode="#,##0.0000"/>
    <numFmt numFmtId="168" formatCode="0.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quot;zł&quot;"/>
    <numFmt numFmtId="174" formatCode="0&quot; &quot;;&quot;-&quot;0&quot; &quot;"/>
  </numFmts>
  <fonts count="40">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Arial"/>
      <family val="2"/>
    </font>
    <font>
      <b/>
      <sz val="12"/>
      <name val="Arial"/>
      <family val="2"/>
    </font>
    <font>
      <b/>
      <sz val="11"/>
      <name val="Arial"/>
      <family val="2"/>
    </font>
    <font>
      <b/>
      <sz val="12"/>
      <color indexed="8"/>
      <name val="Arial"/>
      <family val="2"/>
    </font>
    <font>
      <b/>
      <sz val="11"/>
      <color indexed="8"/>
      <name val="Arial"/>
      <family val="2"/>
    </font>
    <font>
      <sz val="11"/>
      <name val="Arial"/>
      <family val="2"/>
    </font>
    <font>
      <sz val="10"/>
      <color indexed="8"/>
      <name val="Arial"/>
      <family val="2"/>
    </font>
    <font>
      <b/>
      <sz val="10"/>
      <name val="Arial"/>
      <family val="2"/>
    </font>
    <font>
      <sz val="10"/>
      <color indexed="58"/>
      <name val="Arial"/>
      <family val="2"/>
    </font>
    <font>
      <sz val="11"/>
      <color indexed="8"/>
      <name val="Calibri"/>
      <family val="2"/>
    </font>
    <font>
      <sz val="10"/>
      <color indexed="25"/>
      <name val="Arial"/>
      <family val="2"/>
    </font>
    <font>
      <b/>
      <sz val="10"/>
      <color indexed="8"/>
      <name val="Arial"/>
      <family val="2"/>
    </font>
    <font>
      <sz val="10"/>
      <color indexed="10"/>
      <name val="Arial"/>
      <family val="2"/>
    </font>
    <font>
      <vertAlign val="superscript"/>
      <sz val="10"/>
      <color indexed="8"/>
      <name val="Arial"/>
      <family val="2"/>
    </font>
    <font>
      <sz val="11"/>
      <color indexed="8"/>
      <name val="Arial"/>
      <family val="2"/>
    </font>
    <font>
      <sz val="10"/>
      <color indexed="53"/>
      <name val="Arial"/>
      <family val="2"/>
    </font>
    <font>
      <sz val="10"/>
      <color indexed="8"/>
      <name val="Arial CE"/>
      <family val="0"/>
    </font>
    <font>
      <sz val="11"/>
      <color indexed="10"/>
      <name val="Arial"/>
      <family val="2"/>
    </font>
    <font>
      <sz val="10"/>
      <color rgb="FF000000"/>
      <name val="Arial"/>
      <family val="2"/>
    </font>
    <font>
      <sz val="10"/>
      <color rgb="FFFF0000"/>
      <name val="Arial"/>
      <family val="2"/>
    </font>
    <font>
      <sz val="11"/>
      <color rgb="FFFF0000"/>
      <name val="Arial"/>
      <family val="2"/>
    </font>
    <font>
      <b/>
      <sz val="10"/>
      <color rgb="FF00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36" fillId="0" borderId="0">
      <alignment/>
      <protection/>
    </xf>
    <xf numFmtId="0" fontId="24" fillId="0" borderId="0" applyNumberFormat="0" applyFill="0" applyBorder="0" applyProtection="0">
      <alignment/>
    </xf>
    <xf numFmtId="0" fontId="12" fillId="20"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3" borderId="0" applyNumberFormat="0" applyBorder="0" applyAlignment="0" applyProtection="0"/>
  </cellStyleXfs>
  <cellXfs count="252">
    <xf numFmtId="0" fontId="0" fillId="0" borderId="0" xfId="0" applyAlignment="1">
      <alignment/>
    </xf>
    <xf numFmtId="0" fontId="0" fillId="0" borderId="0" xfId="0" applyFont="1" applyBorder="1" applyAlignment="1">
      <alignment/>
    </xf>
    <xf numFmtId="0" fontId="0"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xf>
    <xf numFmtId="0" fontId="20" fillId="0" borderId="0" xfId="0" applyFont="1" applyBorder="1" applyAlignment="1">
      <alignment horizontal="center"/>
    </xf>
    <xf numFmtId="0" fontId="21" fillId="0" borderId="10" xfId="0" applyFont="1" applyBorder="1" applyAlignment="1">
      <alignment horizontal="center" wrapText="1"/>
    </xf>
    <xf numFmtId="0" fontId="19" fillId="0" borderId="10" xfId="0" applyFont="1" applyBorder="1" applyAlignment="1">
      <alignment horizontal="center" wrapText="1"/>
    </xf>
    <xf numFmtId="0" fontId="19" fillId="0" borderId="0" xfId="0" applyFont="1" applyBorder="1" applyAlignment="1">
      <alignment horizontal="center" wrapText="1"/>
    </xf>
    <xf numFmtId="0" fontId="22" fillId="0" borderId="10" xfId="0" applyFont="1" applyBorder="1" applyAlignment="1">
      <alignment horizontal="center" wrapText="1"/>
    </xf>
    <xf numFmtId="0" fontId="20" fillId="0" borderId="10" xfId="0" applyFont="1" applyBorder="1" applyAlignment="1">
      <alignment horizontal="center" wrapText="1"/>
    </xf>
    <xf numFmtId="0" fontId="20" fillId="0" borderId="0" xfId="0" applyFont="1" applyBorder="1" applyAlignment="1">
      <alignment horizontal="center" wrapText="1"/>
    </xf>
    <xf numFmtId="0" fontId="23" fillId="0" borderId="0" xfId="0" applyFont="1" applyBorder="1" applyAlignment="1">
      <alignment/>
    </xf>
    <xf numFmtId="0" fontId="23" fillId="0" borderId="0" xfId="0" applyFont="1" applyAlignment="1">
      <alignment/>
    </xf>
    <xf numFmtId="0" fontId="24" fillId="0" borderId="10" xfId="0" applyFont="1" applyBorder="1" applyAlignment="1">
      <alignment horizontal="center" wrapText="1"/>
    </xf>
    <xf numFmtId="0" fontId="0" fillId="0" borderId="0" xfId="0" applyFont="1" applyAlignment="1">
      <alignment wrapText="1"/>
    </xf>
    <xf numFmtId="0" fontId="24" fillId="0" borderId="10" xfId="0" applyFont="1" applyFill="1"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4" fontId="0" fillId="0" borderId="10" xfId="0" applyNumberFormat="1"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24" fillId="0" borderId="0" xfId="0" applyFont="1" applyBorder="1" applyAlignment="1">
      <alignment horizontal="center" wrapText="1"/>
    </xf>
    <xf numFmtId="0" fontId="0" fillId="24" borderId="10" xfId="0" applyFont="1" applyFill="1" applyBorder="1" applyAlignment="1">
      <alignment vertical="top" wrapText="1"/>
    </xf>
    <xf numFmtId="0" fontId="0" fillId="0" borderId="10" xfId="0" applyFont="1" applyFill="1" applyBorder="1" applyAlignment="1">
      <alignment horizontal="center" wrapText="1"/>
    </xf>
    <xf numFmtId="0" fontId="24" fillId="0" borderId="10" xfId="0" applyFont="1" applyBorder="1" applyAlignment="1">
      <alignment vertical="top" wrapText="1"/>
    </xf>
    <xf numFmtId="0" fontId="24" fillId="0" borderId="10" xfId="0" applyFont="1" applyBorder="1" applyAlignment="1">
      <alignment horizontal="center" vertical="top" wrapText="1"/>
    </xf>
    <xf numFmtId="164" fontId="24" fillId="0" borderId="10" xfId="0" applyNumberFormat="1" applyFont="1" applyBorder="1" applyAlignment="1">
      <alignment horizontal="center" wrapText="1"/>
    </xf>
    <xf numFmtId="4" fontId="24"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0" fontId="24" fillId="0" borderId="10" xfId="0" applyFont="1" applyBorder="1" applyAlignment="1">
      <alignment wrapText="1"/>
    </xf>
    <xf numFmtId="165" fontId="24" fillId="0" borderId="10" xfId="0" applyNumberFormat="1" applyFont="1" applyBorder="1" applyAlignment="1">
      <alignment horizontal="center" wrapText="1"/>
    </xf>
    <xf numFmtId="165" fontId="26" fillId="0" borderId="10" xfId="0" applyNumberFormat="1" applyFont="1" applyBorder="1" applyAlignment="1">
      <alignment horizontal="center" wrapText="1"/>
    </xf>
    <xf numFmtId="0" fontId="0" fillId="0" borderId="10" xfId="0" applyFont="1" applyBorder="1" applyAlignment="1">
      <alignment horizontal="center" vertical="center" wrapText="1"/>
    </xf>
    <xf numFmtId="1" fontId="0" fillId="0" borderId="10" xfId="0" applyNumberFormat="1" applyFont="1" applyBorder="1" applyAlignment="1">
      <alignment horizontal="center"/>
    </xf>
    <xf numFmtId="0" fontId="0" fillId="0" borderId="10" xfId="0" applyFont="1" applyBorder="1" applyAlignment="1">
      <alignment wrapText="1"/>
    </xf>
    <xf numFmtId="1" fontId="0" fillId="0" borderId="10" xfId="0" applyNumberFormat="1" applyFont="1" applyBorder="1" applyAlignment="1">
      <alignment horizontal="center" wrapText="1"/>
    </xf>
    <xf numFmtId="1" fontId="24" fillId="0" borderId="10" xfId="0" applyNumberFormat="1" applyFont="1" applyBorder="1" applyAlignment="1">
      <alignment horizontal="center" wrapText="1"/>
    </xf>
    <xf numFmtId="0" fontId="0" fillId="0" borderId="10" xfId="0" applyFont="1" applyBorder="1" applyAlignment="1">
      <alignment horizontal="center"/>
    </xf>
    <xf numFmtId="0" fontId="0" fillId="0" borderId="0" xfId="0" applyFont="1" applyAlignment="1">
      <alignment horizontal="center"/>
    </xf>
    <xf numFmtId="0" fontId="0" fillId="24" borderId="10" xfId="0" applyFont="1" applyFill="1" applyBorder="1" applyAlignment="1" applyProtection="1">
      <alignment vertical="center" wrapText="1"/>
      <protection locked="0"/>
    </xf>
    <xf numFmtId="0" fontId="0" fillId="0" borderId="10" xfId="0" applyBorder="1" applyAlignment="1">
      <alignment horizontal="left" vertical="top" wrapText="1"/>
    </xf>
    <xf numFmtId="0" fontId="26" fillId="0" borderId="10" xfId="0" applyFont="1" applyBorder="1" applyAlignment="1">
      <alignment horizontal="center" wrapText="1"/>
    </xf>
    <xf numFmtId="166" fontId="20" fillId="0" borderId="10" xfId="0" applyNumberFormat="1" applyFont="1" applyBorder="1" applyAlignment="1">
      <alignment horizontal="center"/>
    </xf>
    <xf numFmtId="0" fontId="20" fillId="0" borderId="10" xfId="0" applyFont="1" applyBorder="1" applyAlignment="1">
      <alignment/>
    </xf>
    <xf numFmtId="0" fontId="0" fillId="0" borderId="0" xfId="0" applyFont="1" applyBorder="1" applyAlignment="1">
      <alignment horizontal="center" vertical="center"/>
    </xf>
    <xf numFmtId="0" fontId="27" fillId="0" borderId="0" xfId="0" applyFont="1" applyBorder="1" applyAlignment="1">
      <alignment horizontal="center"/>
    </xf>
    <xf numFmtId="0" fontId="0" fillId="0" borderId="0" xfId="0" applyFont="1" applyBorder="1" applyAlignment="1">
      <alignment horizontal="center" wrapText="1"/>
    </xf>
    <xf numFmtId="0" fontId="18" fillId="0" borderId="0" xfId="0" applyFont="1" applyBorder="1" applyAlignment="1">
      <alignment horizontal="center"/>
    </xf>
    <xf numFmtId="0" fontId="0" fillId="0" borderId="0" xfId="0" applyFont="1" applyBorder="1" applyAlignment="1">
      <alignment horizontal="center"/>
    </xf>
    <xf numFmtId="0" fontId="21" fillId="0" borderId="0" xfId="0" applyFont="1" applyBorder="1" applyAlignment="1">
      <alignment horizontal="center"/>
    </xf>
    <xf numFmtId="0" fontId="21" fillId="0" borderId="10" xfId="0" applyFont="1" applyBorder="1" applyAlignment="1">
      <alignment horizontal="center" vertical="center" wrapText="1"/>
    </xf>
    <xf numFmtId="0" fontId="21" fillId="0" borderId="10" xfId="0" applyFont="1" applyBorder="1" applyAlignment="1">
      <alignment horizontal="center" vertical="top" wrapText="1"/>
    </xf>
    <xf numFmtId="0" fontId="19" fillId="0" borderId="10" xfId="0" applyFont="1" applyBorder="1" applyAlignment="1">
      <alignment horizontal="center" vertical="top" wrapText="1"/>
    </xf>
    <xf numFmtId="0" fontId="24" fillId="0" borderId="10" xfId="0" applyFont="1" applyBorder="1" applyAlignment="1">
      <alignment horizontal="center" vertical="top"/>
    </xf>
    <xf numFmtId="0" fontId="24" fillId="0" borderId="10" xfId="0" applyFont="1" applyBorder="1" applyAlignment="1">
      <alignment horizontal="left" wrapText="1"/>
    </xf>
    <xf numFmtId="2" fontId="0" fillId="0" borderId="10" xfId="0" applyNumberFormat="1" applyFont="1" applyBorder="1" applyAlignment="1">
      <alignment horizontal="center" wrapText="1"/>
    </xf>
    <xf numFmtId="4" fontId="0" fillId="24" borderId="10" xfId="0" applyNumberFormat="1" applyFont="1" applyFill="1" applyBorder="1" applyAlignment="1">
      <alignment horizontal="center" wrapText="1"/>
    </xf>
    <xf numFmtId="0" fontId="0" fillId="24" borderId="10" xfId="0" applyFont="1" applyFill="1" applyBorder="1" applyAlignment="1">
      <alignment horizontal="center" wrapText="1"/>
    </xf>
    <xf numFmtId="0" fontId="25" fillId="0" borderId="10" xfId="0" applyFont="1" applyBorder="1" applyAlignment="1">
      <alignment horizontal="center" vertical="top" wrapText="1"/>
    </xf>
    <xf numFmtId="0" fontId="0" fillId="24" borderId="10" xfId="0" applyFont="1" applyFill="1" applyBorder="1" applyAlignment="1">
      <alignment horizontal="center" vertical="center" wrapText="1"/>
    </xf>
    <xf numFmtId="4" fontId="20" fillId="0" borderId="10" xfId="0" applyNumberFormat="1" applyFont="1" applyBorder="1" applyAlignment="1">
      <alignment horizontal="center" vertical="top"/>
    </xf>
    <xf numFmtId="0" fontId="20" fillId="0" borderId="10" xfId="0" applyFont="1" applyBorder="1" applyAlignment="1">
      <alignment horizontal="center" vertical="top"/>
    </xf>
    <xf numFmtId="0" fontId="19" fillId="0" borderId="0" xfId="0" applyFont="1" applyBorder="1" applyAlignment="1">
      <alignment/>
    </xf>
    <xf numFmtId="0" fontId="24" fillId="0" borderId="10" xfId="0" applyFont="1" applyBorder="1" applyAlignment="1">
      <alignment horizontal="center" vertical="center" wrapText="1"/>
    </xf>
    <xf numFmtId="0" fontId="0" fillId="0" borderId="10" xfId="0" applyFont="1" applyFill="1" applyBorder="1" applyAlignment="1">
      <alignment vertical="top" wrapText="1"/>
    </xf>
    <xf numFmtId="164" fontId="0" fillId="0" borderId="10" xfId="0" applyNumberFormat="1" applyFont="1" applyFill="1" applyBorder="1" applyAlignment="1">
      <alignment horizontal="center" wrapText="1"/>
    </xf>
    <xf numFmtId="164" fontId="0" fillId="24" borderId="10" xfId="0" applyNumberFormat="1" applyFont="1" applyFill="1" applyBorder="1" applyAlignment="1">
      <alignment horizontal="center" wrapText="1"/>
    </xf>
    <xf numFmtId="0" fontId="23" fillId="0" borderId="0" xfId="0" applyFont="1" applyBorder="1" applyAlignment="1">
      <alignment wrapText="1"/>
    </xf>
    <xf numFmtId="0" fontId="0" fillId="0" borderId="10"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vertical="top"/>
    </xf>
    <xf numFmtId="0" fontId="0" fillId="24" borderId="10" xfId="0" applyFont="1" applyFill="1" applyBorder="1" applyAlignment="1">
      <alignment vertical="top"/>
    </xf>
    <xf numFmtId="0" fontId="0" fillId="0" borderId="10" xfId="0" applyFont="1" applyBorder="1" applyAlignment="1">
      <alignment horizontal="left" wrapText="1"/>
    </xf>
    <xf numFmtId="0" fontId="0" fillId="0" borderId="10" xfId="0" applyFont="1" applyFill="1" applyBorder="1" applyAlignment="1">
      <alignment wrapText="1"/>
    </xf>
    <xf numFmtId="0" fontId="0" fillId="0" borderId="10" xfId="0" applyBorder="1" applyAlignment="1">
      <alignment horizontal="center" vertical="top" wrapText="1"/>
    </xf>
    <xf numFmtId="0" fontId="24" fillId="0" borderId="10" xfId="0" applyFont="1" applyBorder="1" applyAlignment="1">
      <alignment horizontal="left" vertical="top" wrapText="1"/>
    </xf>
    <xf numFmtId="0" fontId="24" fillId="0" borderId="10" xfId="0" applyFont="1" applyBorder="1" applyAlignment="1">
      <alignment horizontal="center"/>
    </xf>
    <xf numFmtId="0" fontId="0" fillId="0" borderId="10" xfId="0" applyFont="1" applyBorder="1" applyAlignment="1">
      <alignment vertical="top"/>
    </xf>
    <xf numFmtId="0" fontId="0" fillId="0" borderId="10" xfId="0" applyFont="1" applyBorder="1" applyAlignment="1">
      <alignment horizontal="left"/>
    </xf>
    <xf numFmtId="0" fontId="0" fillId="24" borderId="10" xfId="0" applyFont="1" applyFill="1" applyBorder="1" applyAlignment="1">
      <alignment horizontal="center" vertical="top" wrapText="1"/>
    </xf>
    <xf numFmtId="0" fontId="0" fillId="24" borderId="10" xfId="0" applyFont="1" applyFill="1" applyBorder="1" applyAlignment="1">
      <alignment horizontal="center" vertical="center"/>
    </xf>
    <xf numFmtId="164" fontId="20" fillId="0" borderId="10" xfId="0" applyNumberFormat="1" applyFont="1" applyBorder="1" applyAlignment="1">
      <alignment horizontal="center" vertical="top"/>
    </xf>
    <xf numFmtId="0" fontId="0" fillId="0" borderId="10" xfId="0" applyFont="1" applyBorder="1" applyAlignment="1">
      <alignment horizontal="left" vertical="top" wrapText="1"/>
    </xf>
    <xf numFmtId="164" fontId="0" fillId="0" borderId="10" xfId="0" applyNumberFormat="1" applyFont="1" applyBorder="1" applyAlignment="1">
      <alignment horizontal="center" vertical="top"/>
    </xf>
    <xf numFmtId="164" fontId="0" fillId="0" borderId="10" xfId="0" applyNumberFormat="1" applyFont="1" applyBorder="1" applyAlignment="1">
      <alignment horizontal="center" vertical="top" wrapText="1"/>
    </xf>
    <xf numFmtId="0" fontId="0" fillId="0" borderId="0" xfId="0" applyFont="1" applyBorder="1" applyAlignment="1">
      <alignment horizontal="left" vertical="top"/>
    </xf>
    <xf numFmtId="4" fontId="20" fillId="0" borderId="10" xfId="0" applyNumberFormat="1" applyFont="1" applyBorder="1" applyAlignment="1">
      <alignment horizontal="center"/>
    </xf>
    <xf numFmtId="0" fontId="20" fillId="0" borderId="10" xfId="0" applyFont="1" applyBorder="1" applyAlignment="1">
      <alignment horizontal="center"/>
    </xf>
    <xf numFmtId="164" fontId="20" fillId="0" borderId="10" xfId="0" applyNumberFormat="1" applyFont="1" applyBorder="1" applyAlignment="1">
      <alignment horizontal="center"/>
    </xf>
    <xf numFmtId="0" fontId="22" fillId="0" borderId="0" xfId="0" applyFont="1" applyBorder="1" applyAlignment="1">
      <alignment horizontal="right"/>
    </xf>
    <xf numFmtId="4" fontId="20" fillId="0" borderId="0" xfId="0" applyNumberFormat="1"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3" fontId="24" fillId="0" borderId="10" xfId="0" applyNumberFormat="1" applyFont="1" applyBorder="1" applyAlignment="1">
      <alignment horizontal="center" wrapText="1"/>
    </xf>
    <xf numFmtId="167" fontId="0" fillId="0" borderId="10" xfId="0" applyNumberFormat="1" applyFont="1" applyBorder="1" applyAlignment="1">
      <alignment horizontal="center" wrapText="1"/>
    </xf>
    <xf numFmtId="0" fontId="0" fillId="0" borderId="0" xfId="0" applyFont="1" applyBorder="1" applyAlignment="1">
      <alignment wrapText="1"/>
    </xf>
    <xf numFmtId="164" fontId="0" fillId="0" borderId="10" xfId="0" applyNumberFormat="1" applyFont="1" applyBorder="1" applyAlignment="1">
      <alignment horizontal="center" vertical="center" wrapText="1"/>
    </xf>
    <xf numFmtId="164" fontId="0" fillId="0" borderId="10" xfId="0" applyNumberFormat="1" applyFont="1" applyBorder="1" applyAlignment="1">
      <alignment horizontal="center" vertical="center"/>
    </xf>
    <xf numFmtId="4" fontId="0" fillId="0" borderId="10" xfId="0" applyNumberFormat="1" applyFont="1" applyBorder="1" applyAlignment="1">
      <alignment horizontal="center" vertical="center" wrapText="1"/>
    </xf>
    <xf numFmtId="0" fontId="24" fillId="24" borderId="10" xfId="0" applyFont="1" applyFill="1" applyBorder="1" applyAlignment="1">
      <alignment horizontal="left" wrapText="1"/>
    </xf>
    <xf numFmtId="0" fontId="29" fillId="0" borderId="10" xfId="0" applyFont="1" applyBorder="1" applyAlignment="1">
      <alignment horizontal="center" wrapText="1"/>
    </xf>
    <xf numFmtId="0" fontId="0" fillId="0" borderId="10" xfId="0" applyFont="1" applyFill="1" applyBorder="1" applyAlignment="1">
      <alignment horizontal="center" vertical="center"/>
    </xf>
    <xf numFmtId="167"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25" fillId="0" borderId="10" xfId="0" applyFont="1" applyBorder="1" applyAlignment="1">
      <alignment horizontal="center" vertical="top"/>
    </xf>
    <xf numFmtId="0" fontId="0" fillId="24" borderId="10" xfId="0" applyFont="1" applyFill="1" applyBorder="1" applyAlignment="1">
      <alignment horizontal="left" vertical="top" wrapText="1"/>
    </xf>
    <xf numFmtId="0" fontId="0" fillId="24" borderId="10" xfId="0" applyFont="1" applyFill="1" applyBorder="1" applyAlignment="1">
      <alignment wrapText="1"/>
    </xf>
    <xf numFmtId="0" fontId="0" fillId="0" borderId="10" xfId="0" applyFont="1" applyFill="1" applyBorder="1" applyAlignment="1">
      <alignment horizontal="center" vertical="center" wrapText="1"/>
    </xf>
    <xf numFmtId="164" fontId="0" fillId="24" borderId="10" xfId="0" applyNumberFormat="1" applyFont="1" applyFill="1" applyBorder="1" applyAlignment="1">
      <alignment horizontal="center" vertical="center" wrapText="1"/>
    </xf>
    <xf numFmtId="0" fontId="24" fillId="24" borderId="10" xfId="0" applyFont="1" applyFill="1" applyBorder="1" applyAlignment="1">
      <alignment wrapText="1"/>
    </xf>
    <xf numFmtId="0" fontId="0" fillId="24" borderId="10" xfId="0" applyFont="1" applyFill="1" applyBorder="1" applyAlignment="1">
      <alignment horizontal="center" vertical="top"/>
    </xf>
    <xf numFmtId="0" fontId="20" fillId="0" borderId="10" xfId="0" applyFont="1" applyBorder="1" applyAlignment="1">
      <alignment vertical="top"/>
    </xf>
    <xf numFmtId="0" fontId="30" fillId="0" borderId="10" xfId="0" applyFont="1" applyBorder="1" applyAlignment="1">
      <alignment/>
    </xf>
    <xf numFmtId="0" fontId="0" fillId="0" borderId="10" xfId="0" applyFont="1" applyFill="1" applyBorder="1" applyAlignment="1">
      <alignment horizontal="center"/>
    </xf>
    <xf numFmtId="164" fontId="0" fillId="0" borderId="10" xfId="0" applyNumberFormat="1" applyFont="1" applyBorder="1" applyAlignment="1">
      <alignment horizontal="center"/>
    </xf>
    <xf numFmtId="0" fontId="0" fillId="24" borderId="10" xfId="0" applyFont="1" applyFill="1" applyBorder="1" applyAlignment="1">
      <alignment horizontal="center"/>
    </xf>
    <xf numFmtId="0" fontId="0" fillId="24" borderId="10" xfId="0" applyFont="1" applyFill="1" applyBorder="1" applyAlignment="1">
      <alignment/>
    </xf>
    <xf numFmtId="0" fontId="24" fillId="24" borderId="10" xfId="0" applyFont="1" applyFill="1" applyBorder="1" applyAlignment="1">
      <alignment horizontal="center"/>
    </xf>
    <xf numFmtId="0" fontId="0" fillId="24" borderId="10" xfId="0" applyFont="1" applyFill="1" applyBorder="1" applyAlignment="1">
      <alignment vertical="center" wrapText="1"/>
    </xf>
    <xf numFmtId="164" fontId="0" fillId="24" borderId="10" xfId="0" applyNumberFormat="1" applyFont="1" applyFill="1" applyBorder="1" applyAlignment="1">
      <alignment horizontal="center"/>
    </xf>
    <xf numFmtId="0" fontId="24" fillId="0" borderId="10" xfId="0" applyFont="1" applyFill="1" applyBorder="1" applyAlignment="1">
      <alignment horizontal="left" wrapText="1"/>
    </xf>
    <xf numFmtId="0" fontId="0" fillId="0" borderId="10" xfId="0" applyFill="1" applyBorder="1" applyAlignment="1">
      <alignment horizontal="center" wrapText="1"/>
    </xf>
    <xf numFmtId="164" fontId="0" fillId="0" borderId="10" xfId="0" applyNumberFormat="1" applyFill="1" applyBorder="1" applyAlignment="1">
      <alignment horizontal="center" wrapText="1"/>
    </xf>
    <xf numFmtId="0" fontId="0" fillId="0" borderId="10" xfId="0" applyFont="1" applyBorder="1" applyAlignment="1">
      <alignment horizontal="left" vertical="center" wrapText="1"/>
    </xf>
    <xf numFmtId="0" fontId="0" fillId="0" borderId="10" xfId="0" applyNumberFormat="1" applyFont="1" applyBorder="1" applyAlignment="1">
      <alignment horizontal="center" wrapText="1"/>
    </xf>
    <xf numFmtId="0" fontId="0" fillId="24" borderId="10" xfId="0" applyFont="1" applyFill="1" applyBorder="1" applyAlignment="1">
      <alignment horizontal="left" vertical="center" wrapText="1"/>
    </xf>
    <xf numFmtId="4" fontId="0" fillId="0" borderId="10" xfId="0" applyNumberFormat="1" applyFont="1" applyBorder="1" applyAlignment="1">
      <alignment horizontal="center" vertical="top" wrapText="1"/>
    </xf>
    <xf numFmtId="0" fontId="24" fillId="0" borderId="10" xfId="0" applyFont="1" applyBorder="1" applyAlignment="1">
      <alignment horizontal="center" vertical="center"/>
    </xf>
    <xf numFmtId="164" fontId="24" fillId="0" borderId="10" xfId="0" applyNumberFormat="1" applyFont="1" applyBorder="1" applyAlignment="1">
      <alignment horizontal="center" vertical="center" wrapText="1"/>
    </xf>
    <xf numFmtId="4" fontId="24" fillId="0" borderId="10" xfId="0" applyNumberFormat="1" applyFont="1" applyBorder="1" applyAlignment="1">
      <alignment horizontal="center" vertical="center" wrapText="1"/>
    </xf>
    <xf numFmtId="0" fontId="24" fillId="24" borderId="10" xfId="0" applyFont="1" applyFill="1" applyBorder="1" applyAlignment="1">
      <alignment horizontal="center" vertical="center"/>
    </xf>
    <xf numFmtId="0" fontId="21" fillId="0" borderId="11" xfId="0" applyFont="1" applyBorder="1" applyAlignment="1">
      <alignment horizontal="center" wrapText="1"/>
    </xf>
    <xf numFmtId="0" fontId="19" fillId="0" borderId="11" xfId="0" applyFont="1" applyBorder="1" applyAlignment="1">
      <alignment horizontal="center" wrapText="1"/>
    </xf>
    <xf numFmtId="164" fontId="0" fillId="0" borderId="12" xfId="0" applyNumberFormat="1" applyFont="1" applyBorder="1" applyAlignment="1">
      <alignment horizontal="center" wrapText="1"/>
    </xf>
    <xf numFmtId="0" fontId="0" fillId="0" borderId="0" xfId="0" applyFont="1" applyAlignment="1">
      <alignment horizontal="left"/>
    </xf>
    <xf numFmtId="4" fontId="0" fillId="0" borderId="12" xfId="0" applyNumberFormat="1" applyFont="1" applyBorder="1" applyAlignment="1">
      <alignment horizontal="center" vertical="center" wrapText="1"/>
    </xf>
    <xf numFmtId="0" fontId="0" fillId="0" borderId="13" xfId="0" applyFont="1" applyFill="1" applyBorder="1" applyAlignment="1">
      <alignment wrapText="1"/>
    </xf>
    <xf numFmtId="0" fontId="28" fillId="0" borderId="13" xfId="0" applyFont="1" applyFill="1" applyBorder="1" applyAlignment="1">
      <alignment horizontal="center" vertical="top" wrapText="1"/>
    </xf>
    <xf numFmtId="0" fontId="0" fillId="0" borderId="13" xfId="0" applyFont="1" applyFill="1" applyBorder="1" applyAlignment="1">
      <alignment horizontal="center" vertical="center" wrapText="1"/>
    </xf>
    <xf numFmtId="0" fontId="24" fillId="0" borderId="13" xfId="0" applyFont="1" applyFill="1" applyBorder="1" applyAlignment="1">
      <alignment horizontal="center" vertical="center"/>
    </xf>
    <xf numFmtId="164" fontId="0" fillId="0" borderId="13"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ill="1" applyAlignment="1">
      <alignment/>
    </xf>
    <xf numFmtId="1" fontId="0" fillId="24" borderId="10" xfId="0" applyNumberFormat="1" applyFont="1" applyFill="1" applyBorder="1" applyAlignment="1">
      <alignment horizontal="center" wrapText="1"/>
    </xf>
    <xf numFmtId="0" fontId="28" fillId="0" borderId="10" xfId="0" applyFont="1" applyBorder="1" applyAlignment="1">
      <alignment vertical="top" wrapText="1"/>
    </xf>
    <xf numFmtId="0" fontId="24" fillId="0" borderId="0" xfId="0" applyFont="1" applyAlignment="1">
      <alignment wrapText="1"/>
    </xf>
    <xf numFmtId="0" fontId="21" fillId="0" borderId="10" xfId="0" applyFont="1" applyBorder="1" applyAlignment="1">
      <alignment horizontal="center"/>
    </xf>
    <xf numFmtId="0" fontId="19" fillId="0" borderId="10" xfId="0" applyFont="1" applyBorder="1" applyAlignment="1">
      <alignment horizontal="center"/>
    </xf>
    <xf numFmtId="164" fontId="24" fillId="0" borderId="10" xfId="0" applyNumberFormat="1" applyFont="1" applyBorder="1" applyAlignment="1">
      <alignment horizontal="center"/>
    </xf>
    <xf numFmtId="0" fontId="24" fillId="0" borderId="10" xfId="0" applyFont="1" applyBorder="1" applyAlignment="1">
      <alignment horizontal="left"/>
    </xf>
    <xf numFmtId="0" fontId="28" fillId="0" borderId="10" xfId="0" applyFont="1" applyBorder="1" applyAlignment="1">
      <alignment horizontal="center"/>
    </xf>
    <xf numFmtId="0" fontId="26" fillId="24" borderId="10" xfId="0" applyFont="1" applyFill="1" applyBorder="1" applyAlignment="1">
      <alignment horizontal="center"/>
    </xf>
    <xf numFmtId="0" fontId="24" fillId="0" borderId="10" xfId="0" applyFont="1" applyBorder="1" applyAlignment="1">
      <alignment vertical="center" wrapText="1"/>
    </xf>
    <xf numFmtId="0" fontId="28" fillId="0" borderId="10" xfId="0" applyFont="1" applyBorder="1" applyAlignment="1">
      <alignment horizontal="center" wrapText="1"/>
    </xf>
    <xf numFmtId="0" fontId="28" fillId="0" borderId="0" xfId="0" applyFont="1" applyBorder="1" applyAlignment="1">
      <alignment/>
    </xf>
    <xf numFmtId="1" fontId="24" fillId="0" borderId="10" xfId="0" applyNumberFormat="1" applyFont="1" applyBorder="1" applyAlignment="1">
      <alignment horizontal="center"/>
    </xf>
    <xf numFmtId="0" fontId="24" fillId="24" borderId="10" xfId="0" applyNumberFormat="1" applyFont="1" applyFill="1" applyBorder="1" applyAlignment="1">
      <alignment vertical="center" wrapText="1"/>
    </xf>
    <xf numFmtId="0" fontId="24" fillId="24" borderId="10" xfId="0" applyFont="1" applyFill="1" applyBorder="1" applyAlignment="1">
      <alignment vertical="center" wrapText="1"/>
    </xf>
    <xf numFmtId="0" fontId="24" fillId="0" borderId="10" xfId="0" applyFont="1" applyBorder="1" applyAlignment="1">
      <alignment horizontal="left" vertical="center" wrapText="1"/>
    </xf>
    <xf numFmtId="0" fontId="24" fillId="0" borderId="10" xfId="0" applyFont="1" applyFill="1" applyBorder="1" applyAlignment="1">
      <alignment vertical="center" wrapText="1"/>
    </xf>
    <xf numFmtId="0" fontId="24" fillId="0" borderId="10" xfId="0" applyNumberFormat="1" applyFont="1" applyBorder="1" applyAlignment="1">
      <alignment horizontal="left" vertical="center" wrapText="1"/>
    </xf>
    <xf numFmtId="0" fontId="24" fillId="0" borderId="10" xfId="0" applyNumberFormat="1" applyFont="1" applyBorder="1" applyAlignment="1">
      <alignment wrapText="1"/>
    </xf>
    <xf numFmtId="0" fontId="24" fillId="24" borderId="10" xfId="0" applyNumberFormat="1" applyFont="1" applyFill="1" applyBorder="1" applyAlignment="1">
      <alignment horizontal="left" vertical="center" wrapText="1"/>
    </xf>
    <xf numFmtId="0" fontId="32" fillId="0" borderId="0" xfId="0" applyFont="1" applyBorder="1" applyAlignment="1">
      <alignment/>
    </xf>
    <xf numFmtId="0" fontId="24" fillId="0" borderId="10" xfId="0" applyNumberFormat="1" applyFont="1" applyFill="1" applyBorder="1" applyAlignment="1">
      <alignment horizontal="left" vertical="center" wrapText="1"/>
    </xf>
    <xf numFmtId="4" fontId="25" fillId="0" borderId="10" xfId="0" applyNumberFormat="1" applyFont="1" applyBorder="1" applyAlignment="1">
      <alignment horizontal="center"/>
    </xf>
    <xf numFmtId="0" fontId="25" fillId="0" borderId="10" xfId="0" applyFont="1" applyBorder="1" applyAlignment="1">
      <alignment horizontal="center"/>
    </xf>
    <xf numFmtId="4" fontId="0" fillId="0" borderId="10" xfId="0" applyNumberFormat="1" applyFont="1" applyBorder="1" applyAlignment="1">
      <alignment horizontal="center"/>
    </xf>
    <xf numFmtId="0" fontId="0" fillId="0" borderId="0" xfId="0" applyFont="1" applyBorder="1" applyAlignment="1">
      <alignment vertical="center" wrapText="1"/>
    </xf>
    <xf numFmtId="0" fontId="0" fillId="0" borderId="10" xfId="0" applyNumberFormat="1" applyFont="1" applyBorder="1" applyAlignment="1">
      <alignment horizontal="center"/>
    </xf>
    <xf numFmtId="0" fontId="0" fillId="24" borderId="10" xfId="0" applyNumberFormat="1" applyFont="1" applyFill="1" applyBorder="1" applyAlignment="1">
      <alignment horizontal="center" wrapText="1"/>
    </xf>
    <xf numFmtId="0" fontId="33" fillId="0" borderId="10" xfId="0" applyFont="1" applyBorder="1" applyAlignment="1">
      <alignment horizontal="center" vertical="top" wrapText="1"/>
    </xf>
    <xf numFmtId="0" fontId="24" fillId="0" borderId="10" xfId="0" applyNumberFormat="1" applyFont="1" applyBorder="1" applyAlignment="1">
      <alignment horizontal="center" wrapText="1"/>
    </xf>
    <xf numFmtId="0" fontId="32" fillId="0" borderId="10" xfId="0" applyFont="1" applyBorder="1" applyAlignment="1">
      <alignment vertical="top" wrapText="1"/>
    </xf>
    <xf numFmtId="0" fontId="28" fillId="0" borderId="0" xfId="0" applyFont="1" applyAlignment="1">
      <alignment wrapText="1"/>
    </xf>
    <xf numFmtId="0" fontId="25" fillId="0" borderId="10" xfId="0" applyFont="1" applyBorder="1" applyAlignment="1">
      <alignment wrapText="1"/>
    </xf>
    <xf numFmtId="0" fontId="29" fillId="0" borderId="10" xfId="0" applyFont="1" applyBorder="1" applyAlignment="1">
      <alignment wrapText="1"/>
    </xf>
    <xf numFmtId="0" fontId="25" fillId="0" borderId="10" xfId="0" applyFont="1" applyBorder="1" applyAlignment="1">
      <alignment horizontal="center" wrapText="1"/>
    </xf>
    <xf numFmtId="0" fontId="24" fillId="0" borderId="10" xfId="0" applyNumberFormat="1" applyFont="1" applyBorder="1" applyAlignment="1">
      <alignment horizontal="left" wrapText="1"/>
    </xf>
    <xf numFmtId="168" fontId="0" fillId="0" borderId="10" xfId="0" applyNumberFormat="1" applyFont="1" applyBorder="1" applyAlignment="1">
      <alignment horizontal="left" vertical="center" wrapText="1"/>
    </xf>
    <xf numFmtId="0" fontId="0" fillId="0" borderId="10" xfId="0" applyNumberFormat="1" applyFont="1" applyBorder="1" applyAlignment="1">
      <alignment wrapText="1"/>
    </xf>
    <xf numFmtId="0" fontId="0" fillId="0" borderId="14" xfId="0" applyFont="1" applyBorder="1" applyAlignment="1">
      <alignment horizontal="center"/>
    </xf>
    <xf numFmtId="0" fontId="0" fillId="24" borderId="14" xfId="0" applyFont="1" applyFill="1" applyBorder="1" applyAlignment="1">
      <alignment horizontal="center"/>
    </xf>
    <xf numFmtId="164" fontId="24" fillId="0" borderId="12" xfId="0" applyNumberFormat="1" applyFont="1" applyBorder="1" applyAlignment="1">
      <alignment horizontal="center" wrapText="1"/>
    </xf>
    <xf numFmtId="0" fontId="0" fillId="0" borderId="11" xfId="0" applyFont="1" applyBorder="1" applyAlignment="1">
      <alignment vertical="top" wrapText="1"/>
    </xf>
    <xf numFmtId="0" fontId="0" fillId="0" borderId="11" xfId="0" applyFont="1" applyBorder="1" applyAlignment="1">
      <alignment/>
    </xf>
    <xf numFmtId="0" fontId="0" fillId="0" borderId="11" xfId="0" applyFont="1" applyBorder="1" applyAlignment="1">
      <alignment horizontal="center"/>
    </xf>
    <xf numFmtId="0" fontId="0" fillId="0" borderId="13" xfId="0" applyFont="1" applyBorder="1" applyAlignment="1">
      <alignment wrapText="1"/>
    </xf>
    <xf numFmtId="0" fontId="0" fillId="0" borderId="13" xfId="0" applyFont="1" applyBorder="1" applyAlignment="1">
      <alignment/>
    </xf>
    <xf numFmtId="0" fontId="0" fillId="0" borderId="13" xfId="0" applyFont="1" applyBorder="1" applyAlignment="1">
      <alignment horizontal="center" wrapText="1"/>
    </xf>
    <xf numFmtId="0" fontId="0" fillId="0" borderId="13" xfId="0" applyFont="1" applyBorder="1" applyAlignment="1">
      <alignment horizontal="center"/>
    </xf>
    <xf numFmtId="0" fontId="0" fillId="0" borderId="15" xfId="0" applyFont="1" applyBorder="1" applyAlignment="1">
      <alignment wrapText="1"/>
    </xf>
    <xf numFmtId="0" fontId="28" fillId="0" borderId="15" xfId="0" applyFont="1" applyBorder="1" applyAlignment="1">
      <alignment wrapText="1"/>
    </xf>
    <xf numFmtId="0" fontId="0" fillId="0" borderId="15" xfId="0" applyFont="1" applyBorder="1" applyAlignment="1">
      <alignment horizontal="center" wrapText="1"/>
    </xf>
    <xf numFmtId="0" fontId="0" fillId="0" borderId="15" xfId="0" applyFont="1" applyBorder="1" applyAlignment="1">
      <alignment horizontal="center"/>
    </xf>
    <xf numFmtId="0" fontId="0" fillId="0" borderId="15" xfId="0" applyBorder="1" applyAlignment="1">
      <alignment/>
    </xf>
    <xf numFmtId="0" fontId="30" fillId="0" borderId="15" xfId="0" applyFont="1" applyBorder="1" applyAlignment="1">
      <alignment/>
    </xf>
    <xf numFmtId="0" fontId="24" fillId="0" borderId="15" xfId="0" applyFont="1" applyBorder="1" applyAlignment="1">
      <alignment horizontal="center" wrapText="1"/>
    </xf>
    <xf numFmtId="0" fontId="24" fillId="24" borderId="15" xfId="0" applyFont="1" applyFill="1" applyBorder="1" applyAlignment="1">
      <alignment horizontal="center"/>
    </xf>
    <xf numFmtId="0" fontId="0" fillId="0" borderId="0" xfId="0" applyAlignment="1">
      <alignment wrapText="1"/>
    </xf>
    <xf numFmtId="0" fontId="37" fillId="0" borderId="10" xfId="0" applyFont="1" applyBorder="1" applyAlignment="1">
      <alignment horizontal="center" vertical="top" wrapText="1"/>
    </xf>
    <xf numFmtId="173" fontId="0" fillId="0" borderId="10" xfId="0" applyNumberFormat="1" applyFont="1" applyBorder="1" applyAlignment="1">
      <alignment horizontal="center" wrapText="1"/>
    </xf>
    <xf numFmtId="173" fontId="0" fillId="0" borderId="10" xfId="0" applyNumberFormat="1" applyFont="1" applyBorder="1" applyAlignment="1">
      <alignment horizontal="center" vertical="center" wrapText="1"/>
    </xf>
    <xf numFmtId="0" fontId="38" fillId="0" borderId="0" xfId="0" applyFont="1" applyBorder="1" applyAlignment="1">
      <alignment wrapText="1"/>
    </xf>
    <xf numFmtId="0" fontId="37" fillId="0" borderId="0" xfId="0" applyFont="1" applyBorder="1" applyAlignment="1">
      <alignment/>
    </xf>
    <xf numFmtId="0" fontId="37" fillId="0" borderId="0" xfId="0" applyFont="1" applyAlignment="1">
      <alignment/>
    </xf>
    <xf numFmtId="0" fontId="24" fillId="24" borderId="10" xfId="0" applyNumberFormat="1" applyFont="1" applyFill="1" applyBorder="1" applyAlignment="1">
      <alignment horizontal="center" wrapText="1"/>
    </xf>
    <xf numFmtId="2" fontId="39" fillId="0" borderId="15" xfId="51" applyNumberFormat="1" applyFont="1" applyBorder="1" applyAlignment="1">
      <alignment horizontal="left" vertical="center" wrapText="1"/>
      <protection/>
    </xf>
    <xf numFmtId="49" fontId="0" fillId="25" borderId="10" xfId="0" applyNumberFormat="1" applyFont="1" applyFill="1" applyBorder="1" applyAlignment="1">
      <alignment horizontal="left" wrapText="1"/>
    </xf>
    <xf numFmtId="49" fontId="32" fillId="25" borderId="10" xfId="0" applyNumberFormat="1" applyFont="1" applyFill="1" applyBorder="1" applyAlignment="1">
      <alignment wrapText="1"/>
    </xf>
    <xf numFmtId="0" fontId="0" fillId="0" borderId="0" xfId="0" applyNumberFormat="1" applyFont="1" applyAlignment="1">
      <alignment/>
    </xf>
    <xf numFmtId="49" fontId="24" fillId="25" borderId="10" xfId="0" applyNumberFormat="1" applyFont="1" applyFill="1" applyBorder="1" applyAlignment="1">
      <alignment horizontal="center"/>
    </xf>
    <xf numFmtId="0" fontId="24" fillId="25" borderId="10" xfId="0" applyNumberFormat="1" applyFont="1" applyFill="1" applyBorder="1" applyAlignment="1">
      <alignment horizontal="center"/>
    </xf>
    <xf numFmtId="164" fontId="24" fillId="25" borderId="10" xfId="0" applyNumberFormat="1" applyFont="1" applyFill="1" applyBorder="1" applyAlignment="1">
      <alignment horizontal="center"/>
    </xf>
    <xf numFmtId="164" fontId="24" fillId="25" borderId="10" xfId="0" applyNumberFormat="1" applyFont="1" applyFill="1" applyBorder="1" applyAlignment="1">
      <alignment horizontal="center" wrapText="1"/>
    </xf>
    <xf numFmtId="1" fontId="24" fillId="25" borderId="10" xfId="0" applyNumberFormat="1" applyFont="1" applyFill="1" applyBorder="1" applyAlignment="1">
      <alignment horizontal="center"/>
    </xf>
    <xf numFmtId="1" fontId="34" fillId="25" borderId="10" xfId="0" applyNumberFormat="1" applyFont="1" applyFill="1" applyBorder="1" applyAlignment="1">
      <alignment horizontal="center" vertical="center"/>
    </xf>
    <xf numFmtId="49" fontId="0" fillId="25" borderId="10" xfId="0" applyNumberFormat="1" applyFont="1" applyFill="1" applyBorder="1" applyAlignment="1">
      <alignment horizontal="left" vertical="center" wrapText="1"/>
    </xf>
    <xf numFmtId="49" fontId="34" fillId="25" borderId="10" xfId="0" applyNumberFormat="1" applyFont="1" applyFill="1" applyBorder="1" applyAlignment="1">
      <alignment horizontal="center" vertical="center" wrapText="1"/>
    </xf>
    <xf numFmtId="49" fontId="34" fillId="25" borderId="10" xfId="0" applyNumberFormat="1" applyFont="1" applyFill="1" applyBorder="1" applyAlignment="1">
      <alignment horizontal="center" vertical="center"/>
    </xf>
    <xf numFmtId="0" fontId="34" fillId="25" borderId="10" xfId="0" applyNumberFormat="1" applyFont="1" applyFill="1" applyBorder="1" applyAlignment="1">
      <alignment horizontal="center" vertical="center"/>
    </xf>
    <xf numFmtId="2" fontId="34" fillId="25" borderId="10" xfId="0" applyNumberFormat="1" applyFont="1" applyFill="1" applyBorder="1" applyAlignment="1">
      <alignment horizontal="center" vertical="center"/>
    </xf>
    <xf numFmtId="49" fontId="24" fillId="25" borderId="10" xfId="52" applyNumberFormat="1" applyFont="1" applyFill="1" applyBorder="1" applyAlignment="1">
      <alignment horizontal="left" vertical="center" wrapText="1"/>
    </xf>
    <xf numFmtId="0" fontId="0" fillId="0" borderId="0" xfId="0" applyFont="1" applyAlignment="1">
      <alignment vertical="center" wrapText="1"/>
    </xf>
    <xf numFmtId="0" fontId="0" fillId="0" borderId="12" xfId="0" applyFont="1" applyBorder="1" applyAlignment="1">
      <alignment wrapText="1"/>
    </xf>
    <xf numFmtId="0" fontId="0" fillId="0" borderId="11" xfId="0" applyFont="1" applyBorder="1" applyAlignment="1">
      <alignment wrapText="1"/>
    </xf>
    <xf numFmtId="0" fontId="24" fillId="0" borderId="13" xfId="0" applyFont="1" applyBorder="1" applyAlignment="1">
      <alignment vertical="top" wrapText="1"/>
    </xf>
    <xf numFmtId="0" fontId="0" fillId="0" borderId="12" xfId="0" applyFont="1" applyBorder="1" applyAlignment="1">
      <alignment horizontal="center" vertical="top"/>
    </xf>
    <xf numFmtId="0" fontId="0" fillId="24" borderId="13" xfId="0" applyFont="1" applyFill="1" applyBorder="1" applyAlignment="1">
      <alignment horizontal="left" wrapText="1"/>
    </xf>
    <xf numFmtId="0" fontId="0" fillId="0" borderId="15" xfId="0" applyBorder="1" applyAlignment="1">
      <alignment wrapText="1"/>
    </xf>
    <xf numFmtId="0" fontId="19" fillId="0" borderId="0" xfId="0" applyFont="1" applyBorder="1" applyAlignment="1">
      <alignment horizontal="center"/>
    </xf>
    <xf numFmtId="0" fontId="22" fillId="0" borderId="10" xfId="0" applyFont="1" applyBorder="1" applyAlignment="1">
      <alignment horizontal="right"/>
    </xf>
    <xf numFmtId="0" fontId="0" fillId="0" borderId="0" xfId="0" applyFont="1" applyBorder="1" applyAlignment="1">
      <alignment/>
    </xf>
    <xf numFmtId="0" fontId="21" fillId="0" borderId="0" xfId="0" applyFont="1" applyBorder="1" applyAlignment="1">
      <alignment horizontal="center"/>
    </xf>
    <xf numFmtId="0" fontId="20" fillId="0" borderId="10" xfId="0" applyFont="1" applyBorder="1" applyAlignment="1">
      <alignment horizontal="right" vertical="top"/>
    </xf>
    <xf numFmtId="0" fontId="0" fillId="0" borderId="0" xfId="0" applyFont="1" applyBorder="1" applyAlignment="1">
      <alignment horizontal="center"/>
    </xf>
    <xf numFmtId="0" fontId="22" fillId="0" borderId="10" xfId="0" applyFont="1" applyBorder="1" applyAlignment="1">
      <alignment horizontal="right" vertical="top"/>
    </xf>
    <xf numFmtId="0" fontId="28" fillId="0" borderId="0" xfId="0" applyFont="1" applyBorder="1" applyAlignment="1">
      <alignment wrapText="1"/>
    </xf>
    <xf numFmtId="0" fontId="0" fillId="0" borderId="0" xfId="0" applyFont="1" applyBorder="1" applyAlignment="1">
      <alignment horizontal="left" wrapText="1"/>
    </xf>
    <xf numFmtId="0" fontId="20" fillId="0" borderId="10" xfId="0" applyFont="1" applyBorder="1" applyAlignment="1">
      <alignment horizontal="right"/>
    </xf>
    <xf numFmtId="0" fontId="0" fillId="0" borderId="0" xfId="0" applyFont="1" applyBorder="1" applyAlignment="1">
      <alignment wrapText="1"/>
    </xf>
    <xf numFmtId="0" fontId="21" fillId="0" borderId="0" xfId="0" applyFont="1" applyBorder="1" applyAlignment="1">
      <alignment horizontal="center" wrapText="1"/>
    </xf>
    <xf numFmtId="0" fontId="29" fillId="0" borderId="10" xfId="0" applyFont="1" applyBorder="1" applyAlignment="1">
      <alignment horizontal="right"/>
    </xf>
    <xf numFmtId="0" fontId="0" fillId="0" borderId="0" xfId="0" applyFont="1" applyBorder="1" applyAlignment="1">
      <alignment horizontal="center" vertical="center"/>
    </xf>
    <xf numFmtId="0" fontId="0" fillId="0" borderId="0" xfId="0" applyFont="1" applyBorder="1" applyAlignment="1">
      <alignment vertical="center" wrapText="1"/>
    </xf>
    <xf numFmtId="4" fontId="22" fillId="0" borderId="10" xfId="0" applyNumberFormat="1" applyFont="1" applyBorder="1" applyAlignment="1">
      <alignment horizontal="right"/>
    </xf>
    <xf numFmtId="164" fontId="0" fillId="0" borderId="10" xfId="0" applyNumberFormat="1" applyFont="1" applyBorder="1" applyAlignment="1">
      <alignment horizontal="center"/>
    </xf>
    <xf numFmtId="0" fontId="0" fillId="0" borderId="10" xfId="0" applyFont="1" applyBorder="1" applyAlignment="1">
      <alignment horizontal="center"/>
    </xf>
    <xf numFmtId="0" fontId="24" fillId="0" borderId="10" xfId="0" applyFont="1" applyBorder="1" applyAlignment="1">
      <alignment horizontal="center" wrapText="1"/>
    </xf>
    <xf numFmtId="164" fontId="0" fillId="0" borderId="10" xfId="0" applyNumberFormat="1" applyFont="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00"/>
  <sheetViews>
    <sheetView zoomScalePageLayoutView="0" workbookViewId="0" topLeftCell="A91">
      <selection activeCell="K92" sqref="K92"/>
    </sheetView>
  </sheetViews>
  <sheetFormatPr defaultColWidth="17.28125" defaultRowHeight="15" customHeight="1"/>
  <cols>
    <col min="1" max="1" width="4.8515625" style="0" customWidth="1"/>
    <col min="2" max="2" width="55.140625" style="0" customWidth="1"/>
    <col min="3" max="3" width="19.421875" style="0" customWidth="1"/>
    <col min="4" max="4" width="8.28125" style="0" customWidth="1"/>
    <col min="5" max="5" width="6.8515625" style="0" customWidth="1"/>
    <col min="6" max="6" width="13.00390625" style="0" customWidth="1"/>
    <col min="7" max="7" width="13.421875" style="0" customWidth="1"/>
    <col min="8" max="8" width="6.00390625" style="0" customWidth="1"/>
    <col min="9" max="9" width="14.14062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32" t="s">
        <v>5</v>
      </c>
      <c r="B5" s="232"/>
      <c r="C5" s="232"/>
      <c r="D5" s="232"/>
      <c r="E5" s="232"/>
      <c r="F5" s="232"/>
      <c r="G5" s="232"/>
      <c r="H5" s="232"/>
      <c r="I5" s="232"/>
      <c r="J5" s="5"/>
      <c r="K5" s="1"/>
      <c r="L5" s="1"/>
      <c r="M5" s="1"/>
      <c r="N5" s="1"/>
      <c r="O5" s="1"/>
      <c r="P5" s="1"/>
      <c r="Q5" s="1"/>
      <c r="R5" s="1"/>
      <c r="S5" s="1"/>
    </row>
    <row r="6" spans="1:19" ht="12.75" customHeight="1">
      <c r="A6" s="1"/>
      <c r="B6" s="1"/>
      <c r="C6" s="2"/>
      <c r="D6" s="2"/>
      <c r="E6" s="2"/>
      <c r="F6" s="1"/>
      <c r="G6" s="1"/>
      <c r="H6" s="1"/>
      <c r="I6" s="1"/>
      <c r="J6" s="1"/>
      <c r="K6" s="1"/>
      <c r="L6" s="1"/>
      <c r="M6" s="1"/>
      <c r="N6" s="1"/>
      <c r="O6" s="1"/>
      <c r="P6" s="1"/>
      <c r="Q6" s="1"/>
      <c r="R6" s="1"/>
      <c r="S6" s="1"/>
    </row>
    <row r="7" spans="1:19" ht="12.75" customHeight="1">
      <c r="A7" s="232" t="s">
        <v>6</v>
      </c>
      <c r="B7" s="232"/>
      <c r="C7" s="232"/>
      <c r="D7" s="232"/>
      <c r="E7" s="232"/>
      <c r="F7" s="232"/>
      <c r="G7" s="232"/>
      <c r="H7" s="232"/>
      <c r="I7" s="232"/>
      <c r="J7" s="4"/>
      <c r="K7" s="1"/>
      <c r="L7" s="1"/>
      <c r="M7" s="1"/>
      <c r="N7" s="1"/>
      <c r="O7" s="1"/>
      <c r="P7" s="1"/>
      <c r="Q7" s="1"/>
      <c r="R7" s="1"/>
      <c r="S7" s="1"/>
    </row>
    <row r="8" spans="1:19" ht="63">
      <c r="A8" s="6" t="s">
        <v>7</v>
      </c>
      <c r="B8" s="6" t="s">
        <v>8</v>
      </c>
      <c r="C8" s="6" t="s">
        <v>9</v>
      </c>
      <c r="D8" s="6" t="s">
        <v>10</v>
      </c>
      <c r="E8" s="6" t="s">
        <v>11</v>
      </c>
      <c r="F8" s="7" t="s">
        <v>12</v>
      </c>
      <c r="G8" s="7" t="s">
        <v>13</v>
      </c>
      <c r="H8" s="7" t="s">
        <v>14</v>
      </c>
      <c r="I8" s="7" t="s">
        <v>15</v>
      </c>
      <c r="J8" s="8"/>
      <c r="K8" s="1"/>
      <c r="L8" s="1"/>
      <c r="M8" s="1"/>
      <c r="N8" s="1"/>
      <c r="O8" s="1"/>
      <c r="P8" s="1"/>
      <c r="Q8" s="1"/>
      <c r="R8" s="1"/>
      <c r="S8" s="1"/>
    </row>
    <row r="9" spans="1:19" s="13" customFormat="1" ht="12.75" customHeight="1">
      <c r="A9" s="9">
        <v>1</v>
      </c>
      <c r="B9" s="9">
        <v>2</v>
      </c>
      <c r="C9" s="9">
        <v>3</v>
      </c>
      <c r="D9" s="9">
        <v>4</v>
      </c>
      <c r="E9" s="9">
        <v>5</v>
      </c>
      <c r="F9" s="10">
        <v>6</v>
      </c>
      <c r="G9" s="10">
        <v>7</v>
      </c>
      <c r="H9" s="10">
        <v>8</v>
      </c>
      <c r="I9" s="10">
        <v>9</v>
      </c>
      <c r="J9" s="11"/>
      <c r="K9" s="12"/>
      <c r="L9" s="12"/>
      <c r="M9" s="12"/>
      <c r="N9" s="12"/>
      <c r="O9" s="12"/>
      <c r="P9" s="12"/>
      <c r="Q9" s="12"/>
      <c r="R9" s="12"/>
      <c r="S9" s="12"/>
    </row>
    <row r="10" spans="1:19" s="13" customFormat="1" ht="90.75" customHeight="1">
      <c r="A10" s="14">
        <v>1</v>
      </c>
      <c r="B10" s="15" t="s">
        <v>16</v>
      </c>
      <c r="C10" s="9"/>
      <c r="D10" s="14" t="s">
        <v>17</v>
      </c>
      <c r="E10" s="16">
        <v>50</v>
      </c>
      <c r="F10" s="17"/>
      <c r="G10" s="17">
        <f aca="true" t="shared" si="0" ref="G10:G22">E10*F10</f>
        <v>0</v>
      </c>
      <c r="H10" s="18">
        <v>8</v>
      </c>
      <c r="I10" s="19">
        <f aca="true" t="shared" si="1" ref="I10:I22">G10*1.08</f>
        <v>0</v>
      </c>
      <c r="J10" s="11"/>
      <c r="K10" s="12"/>
      <c r="L10" s="12"/>
      <c r="M10" s="12"/>
      <c r="N10" s="12"/>
      <c r="O10" s="12"/>
      <c r="P10" s="12"/>
      <c r="Q10" s="12"/>
      <c r="R10" s="12"/>
      <c r="S10" s="12"/>
    </row>
    <row r="11" spans="1:19" ht="115.5" customHeight="1">
      <c r="A11" s="18">
        <v>2</v>
      </c>
      <c r="B11" s="20" t="s">
        <v>18</v>
      </c>
      <c r="C11" s="21"/>
      <c r="D11" s="18" t="s">
        <v>19</v>
      </c>
      <c r="E11" s="18">
        <v>185</v>
      </c>
      <c r="F11" s="17"/>
      <c r="G11" s="17">
        <f t="shared" si="0"/>
        <v>0</v>
      </c>
      <c r="H11" s="18">
        <v>8</v>
      </c>
      <c r="I11" s="19">
        <f t="shared" si="1"/>
        <v>0</v>
      </c>
      <c r="J11" s="22"/>
      <c r="K11" s="12"/>
      <c r="L11" s="1"/>
      <c r="M11" s="1"/>
      <c r="N11" s="1"/>
      <c r="O11" s="1"/>
      <c r="P11" s="1"/>
      <c r="Q11" s="1"/>
      <c r="R11" s="1"/>
      <c r="S11" s="1"/>
    </row>
    <row r="12" spans="1:19" ht="129.75" customHeight="1">
      <c r="A12" s="18">
        <v>3</v>
      </c>
      <c r="B12" s="23" t="s">
        <v>20</v>
      </c>
      <c r="C12" s="21"/>
      <c r="D12" s="18" t="s">
        <v>17</v>
      </c>
      <c r="E12" s="18">
        <v>50</v>
      </c>
      <c r="F12" s="17"/>
      <c r="G12" s="17">
        <f t="shared" si="0"/>
        <v>0</v>
      </c>
      <c r="H12" s="18">
        <v>8</v>
      </c>
      <c r="I12" s="19">
        <f t="shared" si="1"/>
        <v>0</v>
      </c>
      <c r="J12" s="22"/>
      <c r="K12" s="12"/>
      <c r="L12" s="1"/>
      <c r="M12" s="1"/>
      <c r="N12" s="1"/>
      <c r="O12" s="1"/>
      <c r="P12" s="1"/>
      <c r="Q12" s="1"/>
      <c r="R12" s="1"/>
      <c r="S12" s="1"/>
    </row>
    <row r="13" spans="1:19" ht="129" customHeight="1">
      <c r="A13" s="18">
        <v>4</v>
      </c>
      <c r="B13" s="23" t="s">
        <v>21</v>
      </c>
      <c r="C13" s="21"/>
      <c r="D13" s="18" t="s">
        <v>19</v>
      </c>
      <c r="E13" s="24">
        <v>20</v>
      </c>
      <c r="F13" s="17"/>
      <c r="G13" s="17">
        <f t="shared" si="0"/>
        <v>0</v>
      </c>
      <c r="H13" s="18">
        <v>8</v>
      </c>
      <c r="I13" s="19">
        <f t="shared" si="1"/>
        <v>0</v>
      </c>
      <c r="J13" s="22"/>
      <c r="K13" s="12"/>
      <c r="L13" s="1"/>
      <c r="M13" s="1"/>
      <c r="N13" s="1"/>
      <c r="O13" s="1"/>
      <c r="P13" s="1"/>
      <c r="Q13" s="1"/>
      <c r="R13" s="1"/>
      <c r="S13" s="1"/>
    </row>
    <row r="14" spans="1:19" ht="90" customHeight="1">
      <c r="A14" s="18">
        <v>5</v>
      </c>
      <c r="B14" s="25" t="s">
        <v>22</v>
      </c>
      <c r="C14" s="26"/>
      <c r="D14" s="14" t="s">
        <v>19</v>
      </c>
      <c r="E14" s="14">
        <v>320</v>
      </c>
      <c r="F14" s="27"/>
      <c r="G14" s="27">
        <f t="shared" si="0"/>
        <v>0</v>
      </c>
      <c r="H14" s="14">
        <v>8</v>
      </c>
      <c r="I14" s="28">
        <f t="shared" si="1"/>
        <v>0</v>
      </c>
      <c r="J14" s="22"/>
      <c r="K14" s="12"/>
      <c r="L14" s="1"/>
      <c r="M14" s="1"/>
      <c r="N14" s="1"/>
      <c r="O14" s="1"/>
      <c r="P14" s="1"/>
      <c r="Q14" s="1"/>
      <c r="R14" s="1"/>
      <c r="S14" s="1"/>
    </row>
    <row r="15" spans="1:19" ht="129" customHeight="1">
      <c r="A15" s="18">
        <v>6</v>
      </c>
      <c r="B15" s="25" t="s">
        <v>23</v>
      </c>
      <c r="C15" s="26"/>
      <c r="D15" s="14" t="s">
        <v>24</v>
      </c>
      <c r="E15" s="14">
        <v>250</v>
      </c>
      <c r="F15" s="27"/>
      <c r="G15" s="27">
        <f t="shared" si="0"/>
        <v>0</v>
      </c>
      <c r="H15" s="14">
        <v>8</v>
      </c>
      <c r="I15" s="28">
        <f t="shared" si="1"/>
        <v>0</v>
      </c>
      <c r="J15" s="22"/>
      <c r="K15" s="12"/>
      <c r="L15" s="1"/>
      <c r="M15" s="1"/>
      <c r="N15" s="1"/>
      <c r="O15" s="1"/>
      <c r="P15" s="1"/>
      <c r="Q15" s="1"/>
      <c r="R15" s="1"/>
      <c r="S15" s="1"/>
    </row>
    <row r="16" spans="1:19" ht="103.5" customHeight="1">
      <c r="A16" s="18">
        <v>7</v>
      </c>
      <c r="B16" s="23" t="s">
        <v>25</v>
      </c>
      <c r="C16" s="21"/>
      <c r="D16" s="18" t="s">
        <v>19</v>
      </c>
      <c r="E16" s="29">
        <v>105</v>
      </c>
      <c r="F16" s="17"/>
      <c r="G16" s="17">
        <f t="shared" si="0"/>
        <v>0</v>
      </c>
      <c r="H16" s="18">
        <v>8</v>
      </c>
      <c r="I16" s="19">
        <f t="shared" si="1"/>
        <v>0</v>
      </c>
      <c r="J16" s="22"/>
      <c r="K16" s="12"/>
      <c r="L16" s="1"/>
      <c r="M16" s="1"/>
      <c r="N16" s="1"/>
      <c r="O16" s="1"/>
      <c r="P16" s="1"/>
      <c r="Q16" s="1"/>
      <c r="R16" s="1"/>
      <c r="S16" s="1"/>
    </row>
    <row r="17" spans="1:19" ht="128.25" customHeight="1">
      <c r="A17" s="18">
        <v>8</v>
      </c>
      <c r="B17" s="23" t="s">
        <v>26</v>
      </c>
      <c r="C17" s="21"/>
      <c r="D17" s="18" t="s">
        <v>19</v>
      </c>
      <c r="E17" s="29">
        <v>330</v>
      </c>
      <c r="F17" s="17"/>
      <c r="G17" s="17">
        <f t="shared" si="0"/>
        <v>0</v>
      </c>
      <c r="H17" s="18">
        <v>8</v>
      </c>
      <c r="I17" s="19">
        <f t="shared" si="1"/>
        <v>0</v>
      </c>
      <c r="J17" s="22"/>
      <c r="K17" s="12"/>
      <c r="L17" s="1"/>
      <c r="M17" s="1"/>
      <c r="N17" s="1"/>
      <c r="O17" s="1"/>
      <c r="P17" s="1"/>
      <c r="Q17" s="1"/>
      <c r="R17" s="1"/>
      <c r="S17" s="1"/>
    </row>
    <row r="18" spans="1:19" ht="63.75" customHeight="1">
      <c r="A18" s="18">
        <v>9</v>
      </c>
      <c r="B18" s="30" t="s">
        <v>27</v>
      </c>
      <c r="C18" s="21"/>
      <c r="D18" s="18" t="s">
        <v>28</v>
      </c>
      <c r="E18" s="31">
        <v>50</v>
      </c>
      <c r="F18" s="17"/>
      <c r="G18" s="17">
        <f t="shared" si="0"/>
        <v>0</v>
      </c>
      <c r="H18" s="18">
        <v>8</v>
      </c>
      <c r="I18" s="19">
        <f t="shared" si="1"/>
        <v>0</v>
      </c>
      <c r="J18" s="22"/>
      <c r="K18" s="12"/>
      <c r="L18" s="1"/>
      <c r="M18" s="1"/>
      <c r="N18" s="1"/>
      <c r="O18" s="1"/>
      <c r="P18" s="1"/>
      <c r="Q18" s="1"/>
      <c r="R18" s="1"/>
      <c r="S18" s="1"/>
    </row>
    <row r="19" spans="1:19" ht="63.75" customHeight="1">
      <c r="A19" s="18">
        <v>10</v>
      </c>
      <c r="B19" s="30" t="s">
        <v>29</v>
      </c>
      <c r="C19" s="21"/>
      <c r="D19" s="18" t="s">
        <v>28</v>
      </c>
      <c r="E19" s="31">
        <v>50</v>
      </c>
      <c r="F19" s="17"/>
      <c r="G19" s="17">
        <f t="shared" si="0"/>
        <v>0</v>
      </c>
      <c r="H19" s="18">
        <v>8</v>
      </c>
      <c r="I19" s="19">
        <f t="shared" si="1"/>
        <v>0</v>
      </c>
      <c r="J19" s="22"/>
      <c r="K19" s="12"/>
      <c r="L19" s="1"/>
      <c r="M19" s="1"/>
      <c r="N19" s="1"/>
      <c r="O19" s="1"/>
      <c r="P19" s="1"/>
      <c r="Q19" s="1"/>
      <c r="R19" s="1"/>
      <c r="S19" s="1"/>
    </row>
    <row r="20" spans="1:19" ht="63.75" customHeight="1">
      <c r="A20" s="18">
        <v>11</v>
      </c>
      <c r="B20" s="30" t="s">
        <v>30</v>
      </c>
      <c r="C20" s="21"/>
      <c r="D20" s="18" t="s">
        <v>28</v>
      </c>
      <c r="E20" s="31">
        <v>50</v>
      </c>
      <c r="F20" s="17"/>
      <c r="G20" s="17">
        <f t="shared" si="0"/>
        <v>0</v>
      </c>
      <c r="H20" s="18">
        <v>8</v>
      </c>
      <c r="I20" s="19">
        <f t="shared" si="1"/>
        <v>0</v>
      </c>
      <c r="J20" s="22"/>
      <c r="K20" s="12"/>
      <c r="L20" s="1"/>
      <c r="M20" s="1"/>
      <c r="N20" s="1"/>
      <c r="O20" s="1"/>
      <c r="P20" s="1"/>
      <c r="Q20" s="1"/>
      <c r="R20" s="1"/>
      <c r="S20" s="1"/>
    </row>
    <row r="21" spans="1:19" ht="63.75" customHeight="1">
      <c r="A21" s="18">
        <v>12</v>
      </c>
      <c r="B21" s="30" t="s">
        <v>31</v>
      </c>
      <c r="C21" s="21"/>
      <c r="D21" s="18" t="s">
        <v>28</v>
      </c>
      <c r="E21" s="29">
        <v>345</v>
      </c>
      <c r="F21" s="17"/>
      <c r="G21" s="17">
        <f t="shared" si="0"/>
        <v>0</v>
      </c>
      <c r="H21" s="18">
        <v>8</v>
      </c>
      <c r="I21" s="19">
        <f t="shared" si="1"/>
        <v>0</v>
      </c>
      <c r="J21" s="22"/>
      <c r="K21" s="12"/>
      <c r="L21" s="1"/>
      <c r="M21" s="1"/>
      <c r="N21" s="1"/>
      <c r="O21" s="1"/>
      <c r="P21" s="1"/>
      <c r="Q21" s="1"/>
      <c r="R21" s="1"/>
      <c r="S21" s="1"/>
    </row>
    <row r="22" spans="1:19" ht="63.75" customHeight="1">
      <c r="A22" s="18">
        <v>13</v>
      </c>
      <c r="B22" s="30" t="s">
        <v>32</v>
      </c>
      <c r="C22" s="21"/>
      <c r="D22" s="18" t="s">
        <v>28</v>
      </c>
      <c r="E22" s="32">
        <v>50</v>
      </c>
      <c r="F22" s="17"/>
      <c r="G22" s="17">
        <f t="shared" si="0"/>
        <v>0</v>
      </c>
      <c r="H22" s="18">
        <v>8</v>
      </c>
      <c r="I22" s="19">
        <f t="shared" si="1"/>
        <v>0</v>
      </c>
      <c r="J22" s="22"/>
      <c r="K22" s="12"/>
      <c r="L22" s="1"/>
      <c r="M22" s="1"/>
      <c r="N22" s="1"/>
      <c r="O22" s="1"/>
      <c r="P22" s="1"/>
      <c r="Q22" s="1"/>
      <c r="R22" s="1"/>
      <c r="S22" s="1"/>
    </row>
    <row r="23" spans="1:19" ht="38.25">
      <c r="A23" s="18">
        <v>14</v>
      </c>
      <c r="B23" s="20" t="s">
        <v>33</v>
      </c>
      <c r="C23" s="33"/>
      <c r="D23" s="18" t="s">
        <v>34</v>
      </c>
      <c r="E23" s="18" t="s">
        <v>34</v>
      </c>
      <c r="F23" s="18" t="s">
        <v>34</v>
      </c>
      <c r="G23" s="17" t="s">
        <v>34</v>
      </c>
      <c r="H23" s="18" t="s">
        <v>34</v>
      </c>
      <c r="I23" s="19" t="s">
        <v>34</v>
      </c>
      <c r="J23" s="22"/>
      <c r="K23" s="12"/>
      <c r="L23" s="1"/>
      <c r="M23" s="1"/>
      <c r="N23" s="1"/>
      <c r="O23" s="1"/>
      <c r="P23" s="1"/>
      <c r="Q23" s="1"/>
      <c r="R23" s="1"/>
      <c r="S23" s="1"/>
    </row>
    <row r="24" spans="1:19" ht="12.75" customHeight="1">
      <c r="A24" s="34" t="s">
        <v>35</v>
      </c>
      <c r="B24" s="35" t="s">
        <v>36</v>
      </c>
      <c r="C24" s="33"/>
      <c r="D24" s="14" t="s">
        <v>37</v>
      </c>
      <c r="E24" s="18">
        <v>18</v>
      </c>
      <c r="F24" s="17"/>
      <c r="G24" s="17">
        <f aca="true" t="shared" si="2" ref="G24:G29">E24*F24</f>
        <v>0</v>
      </c>
      <c r="H24" s="36">
        <v>8</v>
      </c>
      <c r="I24" s="19">
        <f aca="true" t="shared" si="3" ref="I24:I29">G24*1.08</f>
        <v>0</v>
      </c>
      <c r="J24" s="22"/>
      <c r="K24" s="12"/>
      <c r="L24" s="1"/>
      <c r="M24" s="1"/>
      <c r="N24" s="1"/>
      <c r="O24" s="1"/>
      <c r="P24" s="1"/>
      <c r="Q24" s="1"/>
      <c r="R24" s="1"/>
      <c r="S24" s="1"/>
    </row>
    <row r="25" spans="1:19" ht="12.75" customHeight="1">
      <c r="A25" s="37" t="s">
        <v>38</v>
      </c>
      <c r="B25" s="35" t="s">
        <v>39</v>
      </c>
      <c r="C25" s="33"/>
      <c r="D25" s="14" t="s">
        <v>37</v>
      </c>
      <c r="E25" s="18">
        <v>45</v>
      </c>
      <c r="F25" s="17"/>
      <c r="G25" s="17">
        <f t="shared" si="2"/>
        <v>0</v>
      </c>
      <c r="H25" s="36">
        <v>8</v>
      </c>
      <c r="I25" s="19">
        <f t="shared" si="3"/>
        <v>0</v>
      </c>
      <c r="J25" s="22"/>
      <c r="K25" s="12"/>
      <c r="L25" s="1"/>
      <c r="M25" s="1"/>
      <c r="N25" s="1"/>
      <c r="O25" s="1"/>
      <c r="P25" s="1"/>
      <c r="Q25" s="1"/>
      <c r="R25" s="1"/>
      <c r="S25" s="1"/>
    </row>
    <row r="26" spans="1:19" ht="12.75" customHeight="1">
      <c r="A26" s="34" t="s">
        <v>40</v>
      </c>
      <c r="B26" s="35" t="s">
        <v>41</v>
      </c>
      <c r="C26" s="33"/>
      <c r="D26" s="14" t="s">
        <v>37</v>
      </c>
      <c r="E26" s="18">
        <v>26</v>
      </c>
      <c r="F26" s="17"/>
      <c r="G26" s="17">
        <f t="shared" si="2"/>
        <v>0</v>
      </c>
      <c r="H26" s="36">
        <v>8</v>
      </c>
      <c r="I26" s="19">
        <f t="shared" si="3"/>
        <v>0</v>
      </c>
      <c r="J26" s="22"/>
      <c r="K26" s="12"/>
      <c r="L26" s="1"/>
      <c r="M26" s="1"/>
      <c r="N26" s="1"/>
      <c r="O26" s="1"/>
      <c r="P26" s="1"/>
      <c r="Q26" s="1"/>
      <c r="R26" s="1"/>
      <c r="S26" s="1"/>
    </row>
    <row r="27" spans="1:19" ht="12.75" customHeight="1">
      <c r="A27" s="37" t="s">
        <v>42</v>
      </c>
      <c r="B27" s="35" t="s">
        <v>43</v>
      </c>
      <c r="C27" s="33"/>
      <c r="D27" s="14" t="s">
        <v>37</v>
      </c>
      <c r="E27" s="18">
        <v>10</v>
      </c>
      <c r="F27" s="17"/>
      <c r="G27" s="17">
        <f t="shared" si="2"/>
        <v>0</v>
      </c>
      <c r="H27" s="36">
        <v>8</v>
      </c>
      <c r="I27" s="19">
        <f t="shared" si="3"/>
        <v>0</v>
      </c>
      <c r="J27" s="22"/>
      <c r="K27" s="12"/>
      <c r="L27" s="1"/>
      <c r="M27" s="1"/>
      <c r="N27" s="1"/>
      <c r="O27" s="1"/>
      <c r="P27" s="1"/>
      <c r="Q27" s="1"/>
      <c r="R27" s="1"/>
      <c r="S27" s="1"/>
    </row>
    <row r="28" spans="1:19" ht="12.75" customHeight="1">
      <c r="A28" s="37" t="s">
        <v>44</v>
      </c>
      <c r="B28" s="35" t="s">
        <v>45</v>
      </c>
      <c r="C28" s="33"/>
      <c r="D28" s="14" t="s">
        <v>37</v>
      </c>
      <c r="E28" s="18">
        <v>18</v>
      </c>
      <c r="F28" s="17"/>
      <c r="G28" s="17">
        <f t="shared" si="2"/>
        <v>0</v>
      </c>
      <c r="H28" s="36">
        <v>8</v>
      </c>
      <c r="I28" s="19">
        <f t="shared" si="3"/>
        <v>0</v>
      </c>
      <c r="J28" s="22"/>
      <c r="K28" s="12"/>
      <c r="L28" s="1"/>
      <c r="M28" s="1"/>
      <c r="N28" s="1"/>
      <c r="O28" s="1"/>
      <c r="P28" s="1"/>
      <c r="Q28" s="1"/>
      <c r="R28" s="1"/>
      <c r="S28" s="1"/>
    </row>
    <row r="29" spans="1:19" ht="12.75" customHeight="1">
      <c r="A29" s="38">
        <v>15</v>
      </c>
      <c r="B29" s="23" t="s">
        <v>46</v>
      </c>
      <c r="C29" s="21"/>
      <c r="D29" s="18" t="s">
        <v>47</v>
      </c>
      <c r="E29" s="29">
        <v>650</v>
      </c>
      <c r="F29" s="17"/>
      <c r="G29" s="17">
        <f t="shared" si="2"/>
        <v>0</v>
      </c>
      <c r="H29" s="36">
        <v>8</v>
      </c>
      <c r="I29" s="19">
        <f t="shared" si="3"/>
        <v>0</v>
      </c>
      <c r="J29" s="22"/>
      <c r="K29" s="12"/>
      <c r="L29" s="1"/>
      <c r="M29" s="1"/>
      <c r="N29" s="1"/>
      <c r="O29" s="1"/>
      <c r="P29" s="1"/>
      <c r="Q29" s="1"/>
      <c r="R29" s="1"/>
      <c r="S29" s="1"/>
    </row>
    <row r="30" spans="1:19" ht="12.75" customHeight="1">
      <c r="A30" s="18" t="s">
        <v>35</v>
      </c>
      <c r="B30" s="23" t="s">
        <v>48</v>
      </c>
      <c r="C30" s="21"/>
      <c r="D30" s="18" t="s">
        <v>34</v>
      </c>
      <c r="E30" s="18" t="s">
        <v>34</v>
      </c>
      <c r="F30" s="18" t="s">
        <v>34</v>
      </c>
      <c r="G30" s="17" t="s">
        <v>34</v>
      </c>
      <c r="H30" s="18" t="s">
        <v>34</v>
      </c>
      <c r="I30" s="19" t="s">
        <v>34</v>
      </c>
      <c r="J30" s="22"/>
      <c r="K30" s="12"/>
      <c r="L30" s="1"/>
      <c r="M30" s="1"/>
      <c r="N30" s="1"/>
      <c r="O30" s="1"/>
      <c r="P30" s="1"/>
      <c r="Q30" s="1"/>
      <c r="R30" s="1"/>
      <c r="S30" s="1"/>
    </row>
    <row r="31" spans="1:19" ht="12.75" customHeight="1">
      <c r="A31" s="18" t="s">
        <v>38</v>
      </c>
      <c r="B31" s="23" t="s">
        <v>49</v>
      </c>
      <c r="C31" s="21"/>
      <c r="D31" s="18" t="s">
        <v>34</v>
      </c>
      <c r="E31" s="18" t="s">
        <v>34</v>
      </c>
      <c r="F31" s="18" t="s">
        <v>34</v>
      </c>
      <c r="G31" s="17" t="s">
        <v>34</v>
      </c>
      <c r="H31" s="18" t="s">
        <v>34</v>
      </c>
      <c r="I31" s="19" t="s">
        <v>34</v>
      </c>
      <c r="J31" s="22"/>
      <c r="K31" s="12"/>
      <c r="L31" s="1"/>
      <c r="M31" s="1"/>
      <c r="N31" s="1"/>
      <c r="O31" s="1"/>
      <c r="P31" s="1"/>
      <c r="Q31" s="1"/>
      <c r="R31" s="1"/>
      <c r="S31" s="1"/>
    </row>
    <row r="32" spans="1:19" ht="25.5" customHeight="1">
      <c r="A32" s="18" t="s">
        <v>40</v>
      </c>
      <c r="B32" s="23" t="s">
        <v>50</v>
      </c>
      <c r="C32" s="21"/>
      <c r="D32" s="18" t="s">
        <v>34</v>
      </c>
      <c r="E32" s="18" t="s">
        <v>34</v>
      </c>
      <c r="F32" s="18" t="s">
        <v>34</v>
      </c>
      <c r="G32" s="17" t="s">
        <v>34</v>
      </c>
      <c r="H32" s="18" t="s">
        <v>34</v>
      </c>
      <c r="I32" s="19" t="s">
        <v>34</v>
      </c>
      <c r="J32" s="22"/>
      <c r="K32" s="12"/>
      <c r="L32" s="1"/>
      <c r="M32" s="1"/>
      <c r="N32" s="1"/>
      <c r="O32" s="1"/>
      <c r="P32" s="1"/>
      <c r="Q32" s="1"/>
      <c r="R32" s="1"/>
      <c r="S32" s="1"/>
    </row>
    <row r="33" spans="1:19" ht="25.5" customHeight="1">
      <c r="A33" s="18" t="s">
        <v>42</v>
      </c>
      <c r="B33" s="23" t="s">
        <v>51</v>
      </c>
      <c r="C33" s="21"/>
      <c r="D33" s="18" t="s">
        <v>34</v>
      </c>
      <c r="E33" s="18" t="s">
        <v>34</v>
      </c>
      <c r="F33" s="18" t="s">
        <v>34</v>
      </c>
      <c r="G33" s="17" t="s">
        <v>34</v>
      </c>
      <c r="H33" s="18" t="s">
        <v>34</v>
      </c>
      <c r="I33" s="19" t="s">
        <v>34</v>
      </c>
      <c r="J33" s="22"/>
      <c r="K33" s="12"/>
      <c r="L33" s="1"/>
      <c r="M33" s="1"/>
      <c r="N33" s="1"/>
      <c r="O33" s="1"/>
      <c r="P33" s="1"/>
      <c r="Q33" s="1"/>
      <c r="R33" s="1"/>
      <c r="S33" s="1"/>
    </row>
    <row r="34" spans="1:19" ht="25.5" customHeight="1">
      <c r="A34" s="18" t="s">
        <v>44</v>
      </c>
      <c r="B34" s="23" t="s">
        <v>52</v>
      </c>
      <c r="C34" s="21"/>
      <c r="D34" s="18" t="s">
        <v>34</v>
      </c>
      <c r="E34" s="18" t="s">
        <v>34</v>
      </c>
      <c r="F34" s="18" t="s">
        <v>34</v>
      </c>
      <c r="G34" s="17" t="s">
        <v>34</v>
      </c>
      <c r="H34" s="18" t="s">
        <v>34</v>
      </c>
      <c r="I34" s="19" t="s">
        <v>34</v>
      </c>
      <c r="J34" s="22"/>
      <c r="K34" s="12"/>
      <c r="L34" s="1"/>
      <c r="M34" s="1"/>
      <c r="N34" s="1"/>
      <c r="O34" s="1"/>
      <c r="P34" s="1"/>
      <c r="Q34" s="1"/>
      <c r="R34" s="1"/>
      <c r="S34" s="1"/>
    </row>
    <row r="35" spans="1:19" ht="25.5" customHeight="1">
      <c r="A35" s="18" t="s">
        <v>53</v>
      </c>
      <c r="B35" s="23" t="s">
        <v>54</v>
      </c>
      <c r="C35" s="21"/>
      <c r="D35" s="18" t="s">
        <v>34</v>
      </c>
      <c r="E35" s="18" t="s">
        <v>34</v>
      </c>
      <c r="F35" s="18" t="s">
        <v>34</v>
      </c>
      <c r="G35" s="17" t="s">
        <v>34</v>
      </c>
      <c r="H35" s="18" t="s">
        <v>34</v>
      </c>
      <c r="I35" s="19" t="s">
        <v>34</v>
      </c>
      <c r="J35" s="22"/>
      <c r="K35" s="12"/>
      <c r="L35" s="1"/>
      <c r="M35" s="1"/>
      <c r="N35" s="1"/>
      <c r="O35" s="1"/>
      <c r="P35" s="1"/>
      <c r="Q35" s="1"/>
      <c r="R35" s="1"/>
      <c r="S35" s="1"/>
    </row>
    <row r="36" spans="1:19" ht="12.75" customHeight="1">
      <c r="A36" s="18" t="s">
        <v>55</v>
      </c>
      <c r="B36" s="23" t="s">
        <v>56</v>
      </c>
      <c r="C36" s="21"/>
      <c r="D36" s="18" t="s">
        <v>34</v>
      </c>
      <c r="E36" s="18" t="s">
        <v>34</v>
      </c>
      <c r="F36" s="18" t="s">
        <v>34</v>
      </c>
      <c r="G36" s="17" t="s">
        <v>34</v>
      </c>
      <c r="H36" s="18" t="s">
        <v>34</v>
      </c>
      <c r="I36" s="19" t="s">
        <v>34</v>
      </c>
      <c r="J36" s="22"/>
      <c r="K36" s="12"/>
      <c r="L36" s="1"/>
      <c r="M36" s="1"/>
      <c r="N36" s="1"/>
      <c r="O36" s="1"/>
      <c r="P36" s="1"/>
      <c r="Q36" s="1"/>
      <c r="R36" s="1"/>
      <c r="S36" s="1"/>
    </row>
    <row r="37" spans="1:19" ht="218.25" customHeight="1">
      <c r="A37" s="18" t="s">
        <v>57</v>
      </c>
      <c r="B37" s="23" t="s">
        <v>58</v>
      </c>
      <c r="C37" s="21"/>
      <c r="D37" s="18" t="s">
        <v>34</v>
      </c>
      <c r="E37" s="18" t="s">
        <v>34</v>
      </c>
      <c r="F37" s="18" t="s">
        <v>34</v>
      </c>
      <c r="G37" s="17" t="s">
        <v>34</v>
      </c>
      <c r="H37" s="18" t="s">
        <v>34</v>
      </c>
      <c r="I37" s="19" t="s">
        <v>34</v>
      </c>
      <c r="J37" s="22"/>
      <c r="K37" s="12"/>
      <c r="L37" s="1"/>
      <c r="M37" s="1"/>
      <c r="N37" s="1"/>
      <c r="O37" s="1"/>
      <c r="P37" s="1"/>
      <c r="Q37" s="1"/>
      <c r="R37" s="1"/>
      <c r="S37" s="1"/>
    </row>
    <row r="38" spans="1:19" ht="15.75" customHeight="1">
      <c r="A38" s="18">
        <v>16</v>
      </c>
      <c r="B38" s="23" t="s">
        <v>59</v>
      </c>
      <c r="C38" s="21"/>
      <c r="D38" s="18" t="s">
        <v>47</v>
      </c>
      <c r="E38" s="29">
        <v>270</v>
      </c>
      <c r="F38" s="17"/>
      <c r="G38" s="17">
        <f>E38*F38</f>
        <v>0</v>
      </c>
      <c r="H38" s="18">
        <v>8</v>
      </c>
      <c r="I38" s="19">
        <f>G38*1.08</f>
        <v>0</v>
      </c>
      <c r="J38" s="22"/>
      <c r="K38" s="12"/>
      <c r="L38" s="1"/>
      <c r="M38" s="1"/>
      <c r="N38" s="1"/>
      <c r="O38" s="1"/>
      <c r="P38" s="1"/>
      <c r="Q38" s="1"/>
      <c r="R38" s="1"/>
      <c r="S38" s="1"/>
    </row>
    <row r="39" spans="1:19" ht="25.5" customHeight="1">
      <c r="A39" s="18" t="s">
        <v>35</v>
      </c>
      <c r="B39" s="23" t="s">
        <v>60</v>
      </c>
      <c r="C39" s="21"/>
      <c r="D39" s="18" t="s">
        <v>34</v>
      </c>
      <c r="E39" s="18" t="s">
        <v>34</v>
      </c>
      <c r="F39" s="18" t="s">
        <v>34</v>
      </c>
      <c r="G39" s="17" t="s">
        <v>34</v>
      </c>
      <c r="H39" s="18" t="s">
        <v>34</v>
      </c>
      <c r="I39" s="19" t="s">
        <v>34</v>
      </c>
      <c r="J39" s="22"/>
      <c r="K39" s="12"/>
      <c r="L39" s="1"/>
      <c r="M39" s="1"/>
      <c r="N39" s="1"/>
      <c r="O39" s="1"/>
      <c r="P39" s="1"/>
      <c r="Q39" s="1"/>
      <c r="R39" s="1"/>
      <c r="S39" s="1"/>
    </row>
    <row r="40" spans="1:19" ht="12.75" customHeight="1">
      <c r="A40" s="18" t="s">
        <v>38</v>
      </c>
      <c r="B40" s="23" t="s">
        <v>61</v>
      </c>
      <c r="C40" s="21"/>
      <c r="D40" s="18" t="s">
        <v>34</v>
      </c>
      <c r="E40" s="18" t="s">
        <v>34</v>
      </c>
      <c r="F40" s="18" t="s">
        <v>34</v>
      </c>
      <c r="G40" s="17" t="s">
        <v>34</v>
      </c>
      <c r="H40" s="18" t="s">
        <v>34</v>
      </c>
      <c r="I40" s="19" t="s">
        <v>34</v>
      </c>
      <c r="J40" s="22"/>
      <c r="K40" s="12"/>
      <c r="L40" s="1"/>
      <c r="M40" s="1"/>
      <c r="N40" s="1"/>
      <c r="O40" s="1"/>
      <c r="P40" s="1"/>
      <c r="Q40" s="1"/>
      <c r="R40" s="1"/>
      <c r="S40" s="1"/>
    </row>
    <row r="41" spans="1:19" ht="153" customHeight="1">
      <c r="A41" s="18" t="s">
        <v>40</v>
      </c>
      <c r="B41" s="23" t="s">
        <v>62</v>
      </c>
      <c r="C41" s="21"/>
      <c r="D41" s="18" t="s">
        <v>34</v>
      </c>
      <c r="E41" s="18" t="s">
        <v>34</v>
      </c>
      <c r="F41" s="18" t="s">
        <v>34</v>
      </c>
      <c r="G41" s="17" t="s">
        <v>34</v>
      </c>
      <c r="H41" s="18" t="s">
        <v>34</v>
      </c>
      <c r="I41" s="19" t="s">
        <v>34</v>
      </c>
      <c r="J41" s="22"/>
      <c r="K41" s="12"/>
      <c r="L41" s="1"/>
      <c r="M41" s="1"/>
      <c r="N41" s="1"/>
      <c r="O41" s="1"/>
      <c r="P41" s="1"/>
      <c r="Q41" s="1"/>
      <c r="R41" s="1"/>
      <c r="S41" s="1"/>
    </row>
    <row r="42" spans="1:19" ht="14.25">
      <c r="A42" s="18">
        <v>17</v>
      </c>
      <c r="B42" s="23" t="s">
        <v>63</v>
      </c>
      <c r="C42" s="20"/>
      <c r="D42" s="18" t="s">
        <v>47</v>
      </c>
      <c r="E42" s="29">
        <v>160</v>
      </c>
      <c r="F42" s="17"/>
      <c r="G42" s="17">
        <f>E42*F42</f>
        <v>0</v>
      </c>
      <c r="H42" s="18">
        <v>8</v>
      </c>
      <c r="I42" s="19">
        <f>G42*1.08</f>
        <v>0</v>
      </c>
      <c r="J42" s="22"/>
      <c r="K42" s="12"/>
      <c r="L42" s="1"/>
      <c r="M42" s="1"/>
      <c r="N42" s="1"/>
      <c r="O42" s="1"/>
      <c r="P42" s="1"/>
      <c r="Q42" s="1"/>
      <c r="R42" s="1"/>
      <c r="S42" s="1"/>
    </row>
    <row r="43" spans="1:19" ht="26.25" customHeight="1">
      <c r="A43" s="18" t="s">
        <v>35</v>
      </c>
      <c r="B43" s="23" t="s">
        <v>64</v>
      </c>
      <c r="C43" s="20"/>
      <c r="D43" s="18" t="s">
        <v>34</v>
      </c>
      <c r="E43" s="18" t="s">
        <v>34</v>
      </c>
      <c r="F43" s="18" t="s">
        <v>34</v>
      </c>
      <c r="G43" s="17" t="s">
        <v>34</v>
      </c>
      <c r="H43" s="18" t="s">
        <v>34</v>
      </c>
      <c r="I43" s="19" t="s">
        <v>34</v>
      </c>
      <c r="J43" s="22"/>
      <c r="K43" s="12"/>
      <c r="L43" s="1"/>
      <c r="M43" s="1"/>
      <c r="N43" s="1"/>
      <c r="O43" s="1"/>
      <c r="P43" s="1"/>
      <c r="Q43" s="1"/>
      <c r="R43" s="1"/>
      <c r="S43" s="1"/>
    </row>
    <row r="44" spans="1:19" ht="38.25" customHeight="1">
      <c r="A44" s="18" t="s">
        <v>38</v>
      </c>
      <c r="B44" s="23" t="s">
        <v>65</v>
      </c>
      <c r="C44" s="20"/>
      <c r="D44" s="18" t="s">
        <v>34</v>
      </c>
      <c r="E44" s="18" t="s">
        <v>34</v>
      </c>
      <c r="F44" s="18" t="s">
        <v>34</v>
      </c>
      <c r="G44" s="17" t="s">
        <v>34</v>
      </c>
      <c r="H44" s="18" t="s">
        <v>34</v>
      </c>
      <c r="I44" s="19" t="s">
        <v>34</v>
      </c>
      <c r="J44" s="22"/>
      <c r="K44" s="12"/>
      <c r="L44" s="1"/>
      <c r="M44" s="1"/>
      <c r="N44" s="1"/>
      <c r="O44" s="1"/>
      <c r="P44" s="1"/>
      <c r="Q44" s="1"/>
      <c r="R44" s="1"/>
      <c r="S44" s="1"/>
    </row>
    <row r="45" spans="1:19" ht="25.5" customHeight="1">
      <c r="A45" s="18" t="s">
        <v>40</v>
      </c>
      <c r="B45" s="23" t="s">
        <v>66</v>
      </c>
      <c r="C45" s="20"/>
      <c r="D45" s="18" t="s">
        <v>34</v>
      </c>
      <c r="E45" s="18" t="s">
        <v>34</v>
      </c>
      <c r="F45" s="39" t="s">
        <v>34</v>
      </c>
      <c r="G45" s="17" t="s">
        <v>34</v>
      </c>
      <c r="H45" s="18" t="s">
        <v>34</v>
      </c>
      <c r="I45" s="19" t="s">
        <v>34</v>
      </c>
      <c r="J45" s="22"/>
      <c r="K45" s="12"/>
      <c r="L45" s="1"/>
      <c r="M45" s="1"/>
      <c r="N45" s="1"/>
      <c r="O45" s="1"/>
      <c r="P45" s="1"/>
      <c r="Q45" s="1"/>
      <c r="R45" s="1"/>
      <c r="S45" s="1"/>
    </row>
    <row r="46" spans="1:19" ht="25.5" customHeight="1">
      <c r="A46" s="18" t="s">
        <v>42</v>
      </c>
      <c r="B46" s="23" t="s">
        <v>67</v>
      </c>
      <c r="C46" s="20"/>
      <c r="D46" s="18" t="s">
        <v>34</v>
      </c>
      <c r="E46" s="18" t="s">
        <v>34</v>
      </c>
      <c r="F46" s="18" t="s">
        <v>34</v>
      </c>
      <c r="G46" s="17" t="s">
        <v>34</v>
      </c>
      <c r="H46" s="18" t="s">
        <v>34</v>
      </c>
      <c r="I46" s="19" t="s">
        <v>34</v>
      </c>
      <c r="J46" s="22"/>
      <c r="K46" s="12"/>
      <c r="L46" s="1"/>
      <c r="M46" s="1"/>
      <c r="N46" s="1"/>
      <c r="O46" s="1"/>
      <c r="P46" s="1"/>
      <c r="Q46" s="1"/>
      <c r="R46" s="1"/>
      <c r="S46" s="1"/>
    </row>
    <row r="47" spans="1:19" ht="25.5" customHeight="1">
      <c r="A47" s="18" t="s">
        <v>44</v>
      </c>
      <c r="B47" s="23" t="s">
        <v>68</v>
      </c>
      <c r="C47" s="20"/>
      <c r="D47" s="18" t="s">
        <v>34</v>
      </c>
      <c r="E47" s="18" t="s">
        <v>34</v>
      </c>
      <c r="F47" s="18" t="s">
        <v>34</v>
      </c>
      <c r="G47" s="17" t="s">
        <v>34</v>
      </c>
      <c r="H47" s="18" t="s">
        <v>34</v>
      </c>
      <c r="I47" s="19" t="s">
        <v>34</v>
      </c>
      <c r="J47" s="22"/>
      <c r="K47" s="12"/>
      <c r="L47" s="1"/>
      <c r="M47" s="1"/>
      <c r="N47" s="1"/>
      <c r="O47" s="1"/>
      <c r="P47" s="1"/>
      <c r="Q47" s="1"/>
      <c r="R47" s="1"/>
      <c r="S47" s="1"/>
    </row>
    <row r="48" spans="1:19" ht="63.75" customHeight="1">
      <c r="A48" s="18" t="s">
        <v>53</v>
      </c>
      <c r="B48" s="23" t="s">
        <v>69</v>
      </c>
      <c r="C48" s="20"/>
      <c r="D48" s="18" t="s">
        <v>34</v>
      </c>
      <c r="E48" s="18" t="s">
        <v>34</v>
      </c>
      <c r="F48" s="18" t="s">
        <v>34</v>
      </c>
      <c r="G48" s="17" t="s">
        <v>70</v>
      </c>
      <c r="H48" s="18" t="s">
        <v>34</v>
      </c>
      <c r="I48" s="19" t="s">
        <v>34</v>
      </c>
      <c r="J48" s="22"/>
      <c r="K48" s="12"/>
      <c r="L48" s="1"/>
      <c r="M48" s="1"/>
      <c r="N48" s="1"/>
      <c r="O48" s="1"/>
      <c r="P48" s="1"/>
      <c r="Q48" s="1"/>
      <c r="R48" s="1"/>
      <c r="S48" s="1"/>
    </row>
    <row r="49" spans="1:19" ht="39.75" customHeight="1">
      <c r="A49" s="18" t="s">
        <v>55</v>
      </c>
      <c r="B49" s="23" t="s">
        <v>71</v>
      </c>
      <c r="C49" s="20"/>
      <c r="D49" s="18" t="s">
        <v>34</v>
      </c>
      <c r="E49" s="18" t="s">
        <v>34</v>
      </c>
      <c r="F49" s="18" t="s">
        <v>34</v>
      </c>
      <c r="G49" s="17" t="s">
        <v>34</v>
      </c>
      <c r="H49" s="18" t="s">
        <v>34</v>
      </c>
      <c r="I49" s="19" t="s">
        <v>34</v>
      </c>
      <c r="J49" s="22"/>
      <c r="K49" s="12"/>
      <c r="L49" s="1"/>
      <c r="M49" s="1"/>
      <c r="N49" s="1"/>
      <c r="O49" s="1"/>
      <c r="P49" s="1"/>
      <c r="Q49" s="1"/>
      <c r="R49" s="1"/>
      <c r="S49" s="1"/>
    </row>
    <row r="50" spans="1:19" ht="192.75" customHeight="1">
      <c r="A50" s="18" t="s">
        <v>57</v>
      </c>
      <c r="B50" s="23" t="s">
        <v>72</v>
      </c>
      <c r="C50" s="20"/>
      <c r="D50" s="18" t="s">
        <v>34</v>
      </c>
      <c r="E50" s="18" t="s">
        <v>34</v>
      </c>
      <c r="F50" s="18" t="s">
        <v>34</v>
      </c>
      <c r="G50" s="17" t="s">
        <v>34</v>
      </c>
      <c r="H50" s="18" t="s">
        <v>34</v>
      </c>
      <c r="I50" s="19" t="s">
        <v>34</v>
      </c>
      <c r="J50" s="22"/>
      <c r="K50" s="12"/>
      <c r="L50" s="1"/>
      <c r="M50" s="1"/>
      <c r="N50" s="1"/>
      <c r="O50" s="1"/>
      <c r="P50" s="1"/>
      <c r="Q50" s="1"/>
      <c r="R50" s="1"/>
      <c r="S50" s="1"/>
    </row>
    <row r="51" spans="1:19" ht="25.5" customHeight="1">
      <c r="A51" s="18">
        <v>18</v>
      </c>
      <c r="B51" s="23" t="s">
        <v>73</v>
      </c>
      <c r="C51" s="21"/>
      <c r="D51" s="18" t="s">
        <v>47</v>
      </c>
      <c r="E51" s="29">
        <v>180</v>
      </c>
      <c r="F51" s="17"/>
      <c r="G51" s="17">
        <f>E51*F51</f>
        <v>0</v>
      </c>
      <c r="H51" s="18">
        <v>8</v>
      </c>
      <c r="I51" s="19">
        <f>G51*1.08</f>
        <v>0</v>
      </c>
      <c r="J51" s="22"/>
      <c r="K51" s="12"/>
      <c r="L51" s="1"/>
      <c r="M51" s="1"/>
      <c r="N51" s="1"/>
      <c r="O51" s="1"/>
      <c r="P51" s="1"/>
      <c r="Q51" s="1"/>
      <c r="R51" s="1"/>
      <c r="S51" s="1"/>
    </row>
    <row r="52" spans="1:19" ht="12.75" customHeight="1">
      <c r="A52" s="18" t="s">
        <v>35</v>
      </c>
      <c r="B52" s="23" t="s">
        <v>74</v>
      </c>
      <c r="C52" s="21"/>
      <c r="D52" s="18" t="s">
        <v>34</v>
      </c>
      <c r="E52" s="18" t="s">
        <v>34</v>
      </c>
      <c r="F52" s="18" t="s">
        <v>34</v>
      </c>
      <c r="G52" s="17" t="s">
        <v>34</v>
      </c>
      <c r="H52" s="18" t="s">
        <v>34</v>
      </c>
      <c r="I52" s="19" t="s">
        <v>34</v>
      </c>
      <c r="J52" s="22"/>
      <c r="K52" s="12"/>
      <c r="L52" s="1"/>
      <c r="M52" s="1"/>
      <c r="N52" s="1"/>
      <c r="O52" s="1"/>
      <c r="P52" s="1"/>
      <c r="Q52" s="1"/>
      <c r="R52" s="1"/>
      <c r="S52" s="1"/>
    </row>
    <row r="53" spans="1:19" ht="40.5" customHeight="1">
      <c r="A53" s="18" t="s">
        <v>38</v>
      </c>
      <c r="B53" s="23" t="s">
        <v>75</v>
      </c>
      <c r="C53" s="21"/>
      <c r="D53" s="18" t="s">
        <v>34</v>
      </c>
      <c r="E53" s="18" t="s">
        <v>34</v>
      </c>
      <c r="F53" s="18" t="s">
        <v>34</v>
      </c>
      <c r="G53" s="17" t="s">
        <v>34</v>
      </c>
      <c r="H53" s="18" t="s">
        <v>34</v>
      </c>
      <c r="I53" s="19" t="s">
        <v>34</v>
      </c>
      <c r="J53" s="22"/>
      <c r="K53" s="12"/>
      <c r="L53" s="1"/>
      <c r="M53" s="1"/>
      <c r="N53" s="1"/>
      <c r="O53" s="1"/>
      <c r="P53" s="1"/>
      <c r="Q53" s="1"/>
      <c r="R53" s="1"/>
      <c r="S53" s="1"/>
    </row>
    <row r="54" spans="1:19" ht="14.25" customHeight="1">
      <c r="A54" s="18" t="s">
        <v>40</v>
      </c>
      <c r="B54" s="23" t="s">
        <v>76</v>
      </c>
      <c r="C54" s="21"/>
      <c r="D54" s="18" t="s">
        <v>34</v>
      </c>
      <c r="E54" s="18" t="s">
        <v>34</v>
      </c>
      <c r="F54" s="18" t="s">
        <v>34</v>
      </c>
      <c r="G54" s="17" t="s">
        <v>34</v>
      </c>
      <c r="H54" s="18" t="s">
        <v>34</v>
      </c>
      <c r="I54" s="19" t="s">
        <v>34</v>
      </c>
      <c r="J54" s="22"/>
      <c r="K54" s="12"/>
      <c r="L54" s="1"/>
      <c r="M54" s="1"/>
      <c r="N54" s="1"/>
      <c r="O54" s="1"/>
      <c r="P54" s="1"/>
      <c r="Q54" s="1"/>
      <c r="R54" s="1"/>
      <c r="S54" s="1"/>
    </row>
    <row r="55" spans="1:19" ht="14.25" customHeight="1">
      <c r="A55" s="18" t="s">
        <v>42</v>
      </c>
      <c r="B55" s="23" t="s">
        <v>77</v>
      </c>
      <c r="C55" s="21"/>
      <c r="D55" s="18" t="s">
        <v>34</v>
      </c>
      <c r="E55" s="18" t="s">
        <v>34</v>
      </c>
      <c r="F55" s="18" t="s">
        <v>34</v>
      </c>
      <c r="G55" s="17" t="s">
        <v>34</v>
      </c>
      <c r="H55" s="18" t="s">
        <v>34</v>
      </c>
      <c r="I55" s="19" t="s">
        <v>34</v>
      </c>
      <c r="J55" s="22"/>
      <c r="K55" s="12"/>
      <c r="L55" s="1"/>
      <c r="M55" s="1"/>
      <c r="N55" s="1"/>
      <c r="O55" s="1"/>
      <c r="P55" s="1"/>
      <c r="Q55" s="1"/>
      <c r="R55" s="1"/>
      <c r="S55" s="1"/>
    </row>
    <row r="56" spans="1:19" ht="12.75" customHeight="1">
      <c r="A56" s="18" t="s">
        <v>44</v>
      </c>
      <c r="B56" s="23" t="s">
        <v>78</v>
      </c>
      <c r="C56" s="21"/>
      <c r="D56" s="18" t="s">
        <v>34</v>
      </c>
      <c r="E56" s="18" t="s">
        <v>34</v>
      </c>
      <c r="F56" s="18" t="s">
        <v>34</v>
      </c>
      <c r="G56" s="17" t="s">
        <v>34</v>
      </c>
      <c r="H56" s="18" t="s">
        <v>34</v>
      </c>
      <c r="I56" s="19" t="s">
        <v>34</v>
      </c>
      <c r="J56" s="22"/>
      <c r="K56" s="12"/>
      <c r="L56" s="1"/>
      <c r="M56" s="1"/>
      <c r="N56" s="1"/>
      <c r="O56" s="1"/>
      <c r="P56" s="1"/>
      <c r="Q56" s="1"/>
      <c r="R56" s="1"/>
      <c r="S56" s="1"/>
    </row>
    <row r="57" spans="1:19" ht="12.75" customHeight="1">
      <c r="A57" s="18" t="s">
        <v>53</v>
      </c>
      <c r="B57" s="23" t="s">
        <v>79</v>
      </c>
      <c r="C57" s="21"/>
      <c r="D57" s="18" t="s">
        <v>34</v>
      </c>
      <c r="E57" s="18" t="s">
        <v>34</v>
      </c>
      <c r="F57" s="18" t="s">
        <v>34</v>
      </c>
      <c r="G57" s="17" t="s">
        <v>34</v>
      </c>
      <c r="H57" s="18" t="s">
        <v>34</v>
      </c>
      <c r="I57" s="19" t="s">
        <v>34</v>
      </c>
      <c r="J57" s="22"/>
      <c r="K57" s="12"/>
      <c r="L57" s="1"/>
      <c r="M57" s="1"/>
      <c r="N57" s="1"/>
      <c r="O57" s="1"/>
      <c r="P57" s="1"/>
      <c r="Q57" s="1"/>
      <c r="R57" s="1"/>
      <c r="S57" s="1"/>
    </row>
    <row r="58" spans="1:19" ht="25.5" customHeight="1">
      <c r="A58" s="18" t="s">
        <v>55</v>
      </c>
      <c r="B58" s="23" t="s">
        <v>80</v>
      </c>
      <c r="C58" s="21"/>
      <c r="D58" s="18" t="s">
        <v>34</v>
      </c>
      <c r="E58" s="18" t="s">
        <v>34</v>
      </c>
      <c r="F58" s="18" t="s">
        <v>34</v>
      </c>
      <c r="G58" s="17" t="s">
        <v>34</v>
      </c>
      <c r="H58" s="18" t="s">
        <v>34</v>
      </c>
      <c r="I58" s="19" t="s">
        <v>34</v>
      </c>
      <c r="J58" s="22"/>
      <c r="K58" s="12"/>
      <c r="L58" s="1"/>
      <c r="M58" s="1"/>
      <c r="N58" s="1"/>
      <c r="O58" s="1"/>
      <c r="P58" s="1"/>
      <c r="Q58" s="1"/>
      <c r="R58" s="1"/>
      <c r="S58" s="1"/>
    </row>
    <row r="59" spans="1:19" ht="37.5" customHeight="1">
      <c r="A59" s="18" t="s">
        <v>57</v>
      </c>
      <c r="B59" s="23" t="s">
        <v>81</v>
      </c>
      <c r="C59" s="21"/>
      <c r="D59" s="18" t="s">
        <v>34</v>
      </c>
      <c r="E59" s="18" t="s">
        <v>34</v>
      </c>
      <c r="F59" s="18" t="s">
        <v>34</v>
      </c>
      <c r="G59" s="17" t="s">
        <v>34</v>
      </c>
      <c r="H59" s="18" t="s">
        <v>34</v>
      </c>
      <c r="I59" s="19" t="s">
        <v>34</v>
      </c>
      <c r="J59" s="22"/>
      <c r="K59" s="12"/>
      <c r="L59" s="1"/>
      <c r="M59" s="1"/>
      <c r="N59" s="1"/>
      <c r="O59" s="1"/>
      <c r="P59" s="1"/>
      <c r="Q59" s="1"/>
      <c r="R59" s="1"/>
      <c r="S59" s="1"/>
    </row>
    <row r="60" spans="1:19" ht="51" customHeight="1">
      <c r="A60" s="18" t="s">
        <v>82</v>
      </c>
      <c r="B60" s="23" t="s">
        <v>83</v>
      </c>
      <c r="C60" s="21"/>
      <c r="D60" s="18" t="s">
        <v>34</v>
      </c>
      <c r="E60" s="18" t="s">
        <v>34</v>
      </c>
      <c r="F60" s="18" t="s">
        <v>34</v>
      </c>
      <c r="G60" s="17" t="s">
        <v>34</v>
      </c>
      <c r="H60" s="18" t="s">
        <v>34</v>
      </c>
      <c r="I60" s="19" t="s">
        <v>34</v>
      </c>
      <c r="J60" s="22"/>
      <c r="K60" s="12"/>
      <c r="L60" s="1"/>
      <c r="M60" s="1"/>
      <c r="N60" s="1"/>
      <c r="O60" s="1"/>
      <c r="P60" s="1"/>
      <c r="Q60" s="1"/>
      <c r="R60" s="1"/>
      <c r="S60" s="1"/>
    </row>
    <row r="61" spans="1:19" ht="39" customHeight="1">
      <c r="A61" s="18" t="s">
        <v>84</v>
      </c>
      <c r="B61" s="23" t="s">
        <v>71</v>
      </c>
      <c r="C61" s="21"/>
      <c r="D61" s="18" t="s">
        <v>34</v>
      </c>
      <c r="E61" s="18" t="s">
        <v>34</v>
      </c>
      <c r="F61" s="18" t="s">
        <v>34</v>
      </c>
      <c r="G61" s="17" t="s">
        <v>34</v>
      </c>
      <c r="H61" s="18" t="s">
        <v>34</v>
      </c>
      <c r="I61" s="19" t="s">
        <v>34</v>
      </c>
      <c r="J61" s="22"/>
      <c r="K61" s="12"/>
      <c r="L61" s="1"/>
      <c r="M61" s="1"/>
      <c r="N61" s="1"/>
      <c r="O61" s="1"/>
      <c r="P61" s="1"/>
      <c r="Q61" s="1"/>
      <c r="R61" s="1"/>
      <c r="S61" s="1"/>
    </row>
    <row r="62" spans="1:19" ht="386.25" customHeight="1">
      <c r="A62" s="18" t="s">
        <v>85</v>
      </c>
      <c r="B62" s="40" t="s">
        <v>86</v>
      </c>
      <c r="C62" s="41"/>
      <c r="D62" s="18" t="s">
        <v>34</v>
      </c>
      <c r="E62" s="18" t="s">
        <v>34</v>
      </c>
      <c r="F62" s="18" t="s">
        <v>34</v>
      </c>
      <c r="G62" s="17" t="s">
        <v>34</v>
      </c>
      <c r="H62" s="18" t="s">
        <v>34</v>
      </c>
      <c r="I62" s="19" t="s">
        <v>34</v>
      </c>
      <c r="J62" s="22"/>
      <c r="K62" s="12"/>
      <c r="L62" s="1"/>
      <c r="M62" s="1"/>
      <c r="N62" s="1"/>
      <c r="O62" s="1"/>
      <c r="P62" s="1"/>
      <c r="Q62" s="1"/>
      <c r="R62" s="1"/>
      <c r="S62" s="1"/>
    </row>
    <row r="63" spans="1:19" ht="140.25">
      <c r="A63" s="18">
        <v>19</v>
      </c>
      <c r="B63" s="23" t="s">
        <v>87</v>
      </c>
      <c r="C63" s="20"/>
      <c r="D63" s="18" t="s">
        <v>47</v>
      </c>
      <c r="E63" s="29">
        <v>85</v>
      </c>
      <c r="F63" s="17"/>
      <c r="G63" s="17">
        <f>E63*F63</f>
        <v>0</v>
      </c>
      <c r="H63" s="18"/>
      <c r="I63" s="19">
        <f>G63*1.08</f>
        <v>0</v>
      </c>
      <c r="J63" s="22"/>
      <c r="K63" s="12"/>
      <c r="L63" s="1"/>
      <c r="M63" s="1"/>
      <c r="N63" s="1"/>
      <c r="O63" s="1"/>
      <c r="P63" s="1"/>
      <c r="Q63" s="1"/>
      <c r="R63" s="1"/>
      <c r="S63" s="1"/>
    </row>
    <row r="64" spans="1:19" ht="25.5" customHeight="1">
      <c r="A64" s="18" t="s">
        <v>35</v>
      </c>
      <c r="B64" s="23" t="s">
        <v>88</v>
      </c>
      <c r="C64" s="20"/>
      <c r="D64" s="18" t="s">
        <v>34</v>
      </c>
      <c r="E64" s="18" t="s">
        <v>34</v>
      </c>
      <c r="F64" s="18" t="s">
        <v>34</v>
      </c>
      <c r="G64" s="17" t="s">
        <v>34</v>
      </c>
      <c r="H64" s="18" t="s">
        <v>34</v>
      </c>
      <c r="I64" s="19" t="s">
        <v>34</v>
      </c>
      <c r="J64" s="22"/>
      <c r="K64" s="12"/>
      <c r="L64" s="1"/>
      <c r="M64" s="1"/>
      <c r="N64" s="1"/>
      <c r="O64" s="1"/>
      <c r="P64" s="1"/>
      <c r="Q64" s="1"/>
      <c r="R64" s="1"/>
      <c r="S64" s="1"/>
    </row>
    <row r="65" spans="1:19" ht="12.75" customHeight="1">
      <c r="A65" s="18" t="s">
        <v>38</v>
      </c>
      <c r="B65" s="23" t="s">
        <v>89</v>
      </c>
      <c r="C65" s="20"/>
      <c r="D65" s="18" t="s">
        <v>34</v>
      </c>
      <c r="E65" s="18" t="s">
        <v>34</v>
      </c>
      <c r="F65" s="18" t="s">
        <v>34</v>
      </c>
      <c r="G65" s="17" t="s">
        <v>34</v>
      </c>
      <c r="H65" s="18" t="s">
        <v>34</v>
      </c>
      <c r="I65" s="19" t="s">
        <v>34</v>
      </c>
      <c r="J65" s="22"/>
      <c r="K65" s="12"/>
      <c r="L65" s="1"/>
      <c r="M65" s="1"/>
      <c r="N65" s="1"/>
      <c r="O65" s="1"/>
      <c r="P65" s="1"/>
      <c r="Q65" s="1"/>
      <c r="R65" s="1"/>
      <c r="S65" s="1"/>
    </row>
    <row r="66" spans="1:19" ht="38.25" customHeight="1">
      <c r="A66" s="18" t="s">
        <v>40</v>
      </c>
      <c r="B66" s="23" t="s">
        <v>90</v>
      </c>
      <c r="C66" s="20"/>
      <c r="D66" s="18" t="s">
        <v>34</v>
      </c>
      <c r="E66" s="18" t="s">
        <v>34</v>
      </c>
      <c r="F66" s="18" t="s">
        <v>34</v>
      </c>
      <c r="G66" s="17" t="s">
        <v>34</v>
      </c>
      <c r="H66" s="18" t="s">
        <v>34</v>
      </c>
      <c r="I66" s="19" t="s">
        <v>34</v>
      </c>
      <c r="J66" s="22"/>
      <c r="K66" s="12"/>
      <c r="L66" s="1"/>
      <c r="M66" s="1"/>
      <c r="N66" s="1"/>
      <c r="O66" s="1"/>
      <c r="P66" s="1"/>
      <c r="Q66" s="1"/>
      <c r="R66" s="1"/>
      <c r="S66" s="1"/>
    </row>
    <row r="67" spans="1:19" ht="25.5" customHeight="1">
      <c r="A67" s="18">
        <v>20</v>
      </c>
      <c r="B67" s="23" t="s">
        <v>91</v>
      </c>
      <c r="C67" s="20"/>
      <c r="D67" s="18" t="s">
        <v>47</v>
      </c>
      <c r="E67" s="29">
        <v>37</v>
      </c>
      <c r="F67" s="17"/>
      <c r="G67" s="17">
        <f>E67*F67</f>
        <v>0</v>
      </c>
      <c r="H67" s="18">
        <v>8</v>
      </c>
      <c r="I67" s="19">
        <f>G67*1.08</f>
        <v>0</v>
      </c>
      <c r="J67" s="22"/>
      <c r="K67" s="12"/>
      <c r="L67" s="1"/>
      <c r="M67" s="1"/>
      <c r="N67" s="1"/>
      <c r="O67" s="1"/>
      <c r="P67" s="1"/>
      <c r="Q67" s="1"/>
      <c r="R67" s="1"/>
      <c r="S67" s="1"/>
    </row>
    <row r="68" spans="1:19" ht="39.75" customHeight="1">
      <c r="A68" s="18" t="s">
        <v>35</v>
      </c>
      <c r="B68" s="23" t="s">
        <v>92</v>
      </c>
      <c r="C68" s="20"/>
      <c r="D68" s="18" t="s">
        <v>34</v>
      </c>
      <c r="E68" s="18" t="s">
        <v>34</v>
      </c>
      <c r="F68" s="18" t="s">
        <v>34</v>
      </c>
      <c r="G68" s="17" t="s">
        <v>34</v>
      </c>
      <c r="H68" s="18" t="s">
        <v>34</v>
      </c>
      <c r="I68" s="19" t="s">
        <v>34</v>
      </c>
      <c r="J68" s="22"/>
      <c r="K68" s="12"/>
      <c r="L68" s="1"/>
      <c r="M68" s="1"/>
      <c r="N68" s="1"/>
      <c r="O68" s="1"/>
      <c r="P68" s="1"/>
      <c r="Q68" s="1"/>
      <c r="R68" s="1"/>
      <c r="S68" s="1"/>
    </row>
    <row r="69" spans="1:19" ht="12.75" customHeight="1">
      <c r="A69" s="18" t="s">
        <v>38</v>
      </c>
      <c r="B69" s="23" t="s">
        <v>93</v>
      </c>
      <c r="C69" s="20"/>
      <c r="D69" s="18" t="s">
        <v>34</v>
      </c>
      <c r="E69" s="18" t="s">
        <v>34</v>
      </c>
      <c r="F69" s="18" t="s">
        <v>34</v>
      </c>
      <c r="G69" s="17" t="s">
        <v>34</v>
      </c>
      <c r="H69" s="18" t="s">
        <v>34</v>
      </c>
      <c r="I69" s="19" t="s">
        <v>34</v>
      </c>
      <c r="J69" s="22"/>
      <c r="K69" s="12"/>
      <c r="L69" s="1"/>
      <c r="M69" s="1"/>
      <c r="N69" s="1"/>
      <c r="O69" s="1"/>
      <c r="P69" s="1"/>
      <c r="Q69" s="1"/>
      <c r="R69" s="1"/>
      <c r="S69" s="1"/>
    </row>
    <row r="70" spans="1:19" ht="41.25" customHeight="1">
      <c r="A70" s="18" t="s">
        <v>40</v>
      </c>
      <c r="B70" s="23" t="s">
        <v>94</v>
      </c>
      <c r="C70" s="20"/>
      <c r="D70" s="18" t="s">
        <v>34</v>
      </c>
      <c r="E70" s="18" t="s">
        <v>34</v>
      </c>
      <c r="F70" s="18" t="s">
        <v>34</v>
      </c>
      <c r="G70" s="17" t="s">
        <v>34</v>
      </c>
      <c r="H70" s="18" t="s">
        <v>34</v>
      </c>
      <c r="I70" s="19" t="s">
        <v>34</v>
      </c>
      <c r="J70" s="22"/>
      <c r="K70" s="12"/>
      <c r="L70" s="1"/>
      <c r="M70" s="1"/>
      <c r="N70" s="1"/>
      <c r="O70" s="1"/>
      <c r="P70" s="1"/>
      <c r="Q70" s="1"/>
      <c r="R70" s="1"/>
      <c r="S70" s="1"/>
    </row>
    <row r="71" spans="1:19" ht="140.25" customHeight="1">
      <c r="A71" s="18" t="s">
        <v>42</v>
      </c>
      <c r="B71" s="23" t="s">
        <v>95</v>
      </c>
      <c r="C71" s="20"/>
      <c r="D71" s="18" t="s">
        <v>34</v>
      </c>
      <c r="E71" s="18" t="s">
        <v>34</v>
      </c>
      <c r="F71" s="18" t="s">
        <v>34</v>
      </c>
      <c r="G71" s="17" t="s">
        <v>34</v>
      </c>
      <c r="H71" s="18" t="s">
        <v>34</v>
      </c>
      <c r="I71" s="19" t="s">
        <v>34</v>
      </c>
      <c r="J71" s="22"/>
      <c r="K71" s="12"/>
      <c r="L71" s="1"/>
      <c r="M71" s="1"/>
      <c r="N71" s="1"/>
      <c r="O71" s="1"/>
      <c r="P71" s="1"/>
      <c r="Q71" s="1"/>
      <c r="R71" s="1"/>
      <c r="S71" s="1"/>
    </row>
    <row r="72" spans="1:19" ht="141" customHeight="1">
      <c r="A72" s="18" t="s">
        <v>44</v>
      </c>
      <c r="B72" s="23" t="s">
        <v>96</v>
      </c>
      <c r="C72" s="20"/>
      <c r="D72" s="18" t="s">
        <v>34</v>
      </c>
      <c r="E72" s="18" t="s">
        <v>34</v>
      </c>
      <c r="F72" s="18" t="s">
        <v>34</v>
      </c>
      <c r="G72" s="17" t="s">
        <v>34</v>
      </c>
      <c r="H72" s="18" t="s">
        <v>34</v>
      </c>
      <c r="I72" s="19" t="s">
        <v>34</v>
      </c>
      <c r="J72" s="22"/>
      <c r="K72" s="12"/>
      <c r="L72" s="1"/>
      <c r="M72" s="1"/>
      <c r="N72" s="1"/>
      <c r="O72" s="1"/>
      <c r="P72" s="1"/>
      <c r="Q72" s="1"/>
      <c r="R72" s="1"/>
      <c r="S72" s="1"/>
    </row>
    <row r="73" spans="1:19" ht="12.75" customHeight="1">
      <c r="A73" s="38">
        <v>21</v>
      </c>
      <c r="B73" s="227" t="s">
        <v>97</v>
      </c>
      <c r="C73" s="18"/>
      <c r="D73" s="18" t="s">
        <v>47</v>
      </c>
      <c r="E73" s="18">
        <v>690</v>
      </c>
      <c r="F73" s="17"/>
      <c r="G73" s="17">
        <f>E73*F73</f>
        <v>0</v>
      </c>
      <c r="H73" s="18">
        <v>8</v>
      </c>
      <c r="I73" s="19">
        <f>G73*1.08</f>
        <v>0</v>
      </c>
      <c r="J73" s="22"/>
      <c r="K73" s="12"/>
      <c r="L73" s="1"/>
      <c r="M73" s="1"/>
      <c r="N73" s="1"/>
      <c r="O73" s="1"/>
      <c r="P73" s="1"/>
      <c r="Q73" s="1"/>
      <c r="R73" s="1"/>
      <c r="S73" s="1"/>
    </row>
    <row r="74" spans="1:19" ht="25.5">
      <c r="A74" s="183" t="s">
        <v>35</v>
      </c>
      <c r="B74" s="193" t="s">
        <v>546</v>
      </c>
      <c r="C74" s="226"/>
      <c r="D74" s="18" t="s">
        <v>34</v>
      </c>
      <c r="E74" s="18" t="s">
        <v>34</v>
      </c>
      <c r="F74" s="18" t="s">
        <v>34</v>
      </c>
      <c r="G74" s="17" t="s">
        <v>34</v>
      </c>
      <c r="H74" s="18" t="s">
        <v>34</v>
      </c>
      <c r="I74" s="19" t="s">
        <v>34</v>
      </c>
      <c r="J74" s="22"/>
      <c r="K74" s="12"/>
      <c r="L74" s="1"/>
      <c r="M74" s="1"/>
      <c r="N74" s="1"/>
      <c r="O74" s="1"/>
      <c r="P74" s="1"/>
      <c r="Q74" s="1"/>
      <c r="R74" s="1"/>
      <c r="S74" s="1"/>
    </row>
    <row r="75" spans="1:19" ht="18" customHeight="1">
      <c r="A75" s="183" t="s">
        <v>38</v>
      </c>
      <c r="B75" s="193" t="s">
        <v>545</v>
      </c>
      <c r="C75" s="226"/>
      <c r="D75" s="18" t="s">
        <v>34</v>
      </c>
      <c r="E75" s="18" t="s">
        <v>34</v>
      </c>
      <c r="F75" s="18" t="s">
        <v>34</v>
      </c>
      <c r="G75" s="17" t="s">
        <v>34</v>
      </c>
      <c r="H75" s="18" t="s">
        <v>34</v>
      </c>
      <c r="I75" s="19" t="s">
        <v>34</v>
      </c>
      <c r="J75" s="22"/>
      <c r="K75" s="12"/>
      <c r="L75" s="1"/>
      <c r="M75" s="1"/>
      <c r="N75" s="1"/>
      <c r="O75" s="1"/>
      <c r="P75" s="1"/>
      <c r="Q75" s="1"/>
      <c r="R75" s="1"/>
      <c r="S75" s="1"/>
    </row>
    <row r="76" spans="1:19" ht="17.25" customHeight="1">
      <c r="A76" s="183" t="s">
        <v>40</v>
      </c>
      <c r="B76" s="193" t="s">
        <v>547</v>
      </c>
      <c r="C76" s="226"/>
      <c r="D76" s="18" t="s">
        <v>34</v>
      </c>
      <c r="E76" s="18" t="s">
        <v>34</v>
      </c>
      <c r="F76" s="18" t="s">
        <v>34</v>
      </c>
      <c r="G76" s="17" t="s">
        <v>34</v>
      </c>
      <c r="H76" s="18" t="s">
        <v>34</v>
      </c>
      <c r="I76" s="19" t="s">
        <v>34</v>
      </c>
      <c r="J76" s="22"/>
      <c r="K76" s="12"/>
      <c r="L76" s="1"/>
      <c r="M76" s="1"/>
      <c r="N76" s="1"/>
      <c r="O76" s="1"/>
      <c r="P76" s="1"/>
      <c r="Q76" s="1"/>
      <c r="R76" s="1"/>
      <c r="S76" s="1"/>
    </row>
    <row r="77" spans="1:19" ht="17.25" customHeight="1">
      <c r="A77" s="183" t="s">
        <v>42</v>
      </c>
      <c r="B77" s="193" t="s">
        <v>548</v>
      </c>
      <c r="C77" s="226"/>
      <c r="D77" s="18" t="s">
        <v>34</v>
      </c>
      <c r="E77" s="18" t="s">
        <v>34</v>
      </c>
      <c r="F77" s="18" t="s">
        <v>34</v>
      </c>
      <c r="G77" s="17" t="s">
        <v>34</v>
      </c>
      <c r="H77" s="18" t="s">
        <v>34</v>
      </c>
      <c r="I77" s="19" t="s">
        <v>34</v>
      </c>
      <c r="J77" s="22"/>
      <c r="K77" s="12"/>
      <c r="L77" s="1"/>
      <c r="M77" s="1"/>
      <c r="N77" s="1"/>
      <c r="O77" s="1"/>
      <c r="P77" s="1"/>
      <c r="Q77" s="1"/>
      <c r="R77" s="1"/>
      <c r="S77" s="1"/>
    </row>
    <row r="78" spans="1:19" ht="18" customHeight="1">
      <c r="A78" s="183" t="s">
        <v>44</v>
      </c>
      <c r="B78" s="193" t="s">
        <v>549</v>
      </c>
      <c r="C78" s="226"/>
      <c r="D78" s="18" t="s">
        <v>34</v>
      </c>
      <c r="E78" s="18" t="s">
        <v>34</v>
      </c>
      <c r="F78" s="18" t="s">
        <v>34</v>
      </c>
      <c r="G78" s="17" t="s">
        <v>34</v>
      </c>
      <c r="H78" s="18" t="s">
        <v>34</v>
      </c>
      <c r="I78" s="19" t="s">
        <v>34</v>
      </c>
      <c r="J78" s="22"/>
      <c r="K78" s="12"/>
      <c r="L78" s="1"/>
      <c r="M78" s="1"/>
      <c r="N78" s="1"/>
      <c r="O78" s="1"/>
      <c r="P78" s="1"/>
      <c r="Q78" s="1"/>
      <c r="R78" s="1"/>
      <c r="S78" s="1"/>
    </row>
    <row r="79" spans="1:19" ht="41.25" customHeight="1">
      <c r="A79" s="183" t="s">
        <v>53</v>
      </c>
      <c r="B79" s="193" t="s">
        <v>550</v>
      </c>
      <c r="C79" s="226"/>
      <c r="D79" s="18" t="s">
        <v>34</v>
      </c>
      <c r="E79" s="18" t="s">
        <v>34</v>
      </c>
      <c r="F79" s="18" t="s">
        <v>34</v>
      </c>
      <c r="G79" s="17" t="s">
        <v>34</v>
      </c>
      <c r="H79" s="18" t="s">
        <v>34</v>
      </c>
      <c r="I79" s="19" t="s">
        <v>34</v>
      </c>
      <c r="J79" s="22"/>
      <c r="K79" s="12"/>
      <c r="L79" s="1"/>
      <c r="M79" s="1"/>
      <c r="N79" s="1"/>
      <c r="O79" s="1"/>
      <c r="P79" s="1"/>
      <c r="Q79" s="1"/>
      <c r="R79" s="1"/>
      <c r="S79" s="1"/>
    </row>
    <row r="80" spans="1:19" ht="38.25" customHeight="1">
      <c r="A80" s="38" t="s">
        <v>55</v>
      </c>
      <c r="B80" s="228" t="s">
        <v>551</v>
      </c>
      <c r="C80" s="35"/>
      <c r="D80" s="18"/>
      <c r="E80" s="18"/>
      <c r="F80" s="18"/>
      <c r="G80" s="17"/>
      <c r="H80" s="18"/>
      <c r="I80" s="19"/>
      <c r="J80" s="22"/>
      <c r="K80" s="12"/>
      <c r="L80" s="1"/>
      <c r="M80" s="1"/>
      <c r="N80" s="1"/>
      <c r="O80" s="1"/>
      <c r="P80" s="1"/>
      <c r="Q80" s="1"/>
      <c r="R80" s="1"/>
      <c r="S80" s="1"/>
    </row>
    <row r="81" spans="1:19" ht="41.25" customHeight="1">
      <c r="A81" s="38">
        <v>22</v>
      </c>
      <c r="B81" s="20" t="s">
        <v>98</v>
      </c>
      <c r="C81" s="35"/>
      <c r="D81" s="18" t="s">
        <v>47</v>
      </c>
      <c r="E81" s="42">
        <v>20</v>
      </c>
      <c r="F81" s="17"/>
      <c r="G81" s="17">
        <f>E81*F81</f>
        <v>0</v>
      </c>
      <c r="H81" s="18">
        <v>8</v>
      </c>
      <c r="I81" s="19">
        <f>G81*1.08</f>
        <v>0</v>
      </c>
      <c r="J81" s="22"/>
      <c r="K81" s="12"/>
      <c r="L81" s="1"/>
      <c r="M81" s="1"/>
      <c r="N81" s="1"/>
      <c r="O81" s="1"/>
      <c r="P81" s="1"/>
      <c r="Q81" s="1"/>
      <c r="R81" s="1"/>
      <c r="S81" s="1"/>
    </row>
    <row r="82" spans="1:19" ht="38.25" customHeight="1">
      <c r="A82" s="38" t="s">
        <v>35</v>
      </c>
      <c r="B82" s="23" t="s">
        <v>92</v>
      </c>
      <c r="C82" s="35"/>
      <c r="D82" s="18" t="s">
        <v>34</v>
      </c>
      <c r="E82" s="18" t="s">
        <v>34</v>
      </c>
      <c r="F82" s="18" t="s">
        <v>34</v>
      </c>
      <c r="G82" s="17" t="s">
        <v>34</v>
      </c>
      <c r="H82" s="18" t="s">
        <v>34</v>
      </c>
      <c r="I82" s="19" t="s">
        <v>34</v>
      </c>
      <c r="J82" s="22"/>
      <c r="K82" s="12"/>
      <c r="L82" s="1"/>
      <c r="M82" s="1"/>
      <c r="N82" s="1"/>
      <c r="O82" s="1"/>
      <c r="P82" s="1"/>
      <c r="Q82" s="1"/>
      <c r="R82" s="1"/>
      <c r="S82" s="1"/>
    </row>
    <row r="83" spans="1:19" ht="15" customHeight="1">
      <c r="A83" s="38" t="s">
        <v>38</v>
      </c>
      <c r="B83" s="23" t="s">
        <v>99</v>
      </c>
      <c r="C83" s="35"/>
      <c r="D83" s="18" t="s">
        <v>34</v>
      </c>
      <c r="E83" s="18" t="s">
        <v>34</v>
      </c>
      <c r="F83" s="18" t="s">
        <v>34</v>
      </c>
      <c r="G83" s="17" t="s">
        <v>34</v>
      </c>
      <c r="H83" s="18" t="s">
        <v>34</v>
      </c>
      <c r="I83" s="19" t="s">
        <v>34</v>
      </c>
      <c r="J83" s="22"/>
      <c r="K83" s="12"/>
      <c r="L83" s="1"/>
      <c r="M83" s="1"/>
      <c r="N83" s="1"/>
      <c r="O83" s="1"/>
      <c r="P83" s="1"/>
      <c r="Q83" s="1"/>
      <c r="R83" s="1"/>
      <c r="S83" s="1"/>
    </row>
    <row r="84" spans="1:19" ht="38.25" customHeight="1">
      <c r="A84" s="38" t="s">
        <v>40</v>
      </c>
      <c r="B84" s="23" t="s">
        <v>94</v>
      </c>
      <c r="C84" s="35"/>
      <c r="D84" s="18" t="s">
        <v>34</v>
      </c>
      <c r="E84" s="18" t="s">
        <v>34</v>
      </c>
      <c r="F84" s="18" t="s">
        <v>34</v>
      </c>
      <c r="G84" s="17" t="s">
        <v>34</v>
      </c>
      <c r="H84" s="18" t="s">
        <v>34</v>
      </c>
      <c r="I84" s="19" t="s">
        <v>34</v>
      </c>
      <c r="J84" s="22"/>
      <c r="K84" s="12"/>
      <c r="L84" s="1"/>
      <c r="M84" s="1"/>
      <c r="N84" s="1"/>
      <c r="O84" s="1"/>
      <c r="P84" s="1"/>
      <c r="Q84" s="1"/>
      <c r="R84" s="1"/>
      <c r="S84" s="1"/>
    </row>
    <row r="85" spans="1:19" ht="24" customHeight="1">
      <c r="A85" s="38" t="s">
        <v>42</v>
      </c>
      <c r="B85" s="23" t="s">
        <v>100</v>
      </c>
      <c r="C85" s="35"/>
      <c r="D85" s="18" t="s">
        <v>34</v>
      </c>
      <c r="E85" s="18" t="s">
        <v>34</v>
      </c>
      <c r="F85" s="18" t="s">
        <v>34</v>
      </c>
      <c r="G85" s="17" t="s">
        <v>34</v>
      </c>
      <c r="H85" s="18" t="s">
        <v>34</v>
      </c>
      <c r="I85" s="19" t="s">
        <v>34</v>
      </c>
      <c r="J85" s="22"/>
      <c r="K85" s="12"/>
      <c r="L85" s="1"/>
      <c r="M85" s="1"/>
      <c r="N85" s="1"/>
      <c r="O85" s="1"/>
      <c r="P85" s="1"/>
      <c r="Q85" s="1"/>
      <c r="R85" s="1"/>
      <c r="S85" s="1"/>
    </row>
    <row r="86" spans="1:19" ht="25.5" customHeight="1">
      <c r="A86" s="38" t="s">
        <v>44</v>
      </c>
      <c r="B86" s="23" t="s">
        <v>50</v>
      </c>
      <c r="C86" s="35"/>
      <c r="D86" s="18" t="s">
        <v>34</v>
      </c>
      <c r="E86" s="18" t="s">
        <v>34</v>
      </c>
      <c r="F86" s="18" t="s">
        <v>34</v>
      </c>
      <c r="G86" s="17" t="s">
        <v>34</v>
      </c>
      <c r="H86" s="18" t="s">
        <v>34</v>
      </c>
      <c r="I86" s="19" t="s">
        <v>34</v>
      </c>
      <c r="J86" s="22"/>
      <c r="K86" s="12"/>
      <c r="L86" s="1"/>
      <c r="M86" s="1"/>
      <c r="N86" s="1"/>
      <c r="O86" s="1"/>
      <c r="P86" s="1"/>
      <c r="Q86" s="1"/>
      <c r="R86" s="1"/>
      <c r="S86" s="1"/>
    </row>
    <row r="87" spans="1:19" ht="27.75" customHeight="1">
      <c r="A87" s="38" t="s">
        <v>53</v>
      </c>
      <c r="B87" s="23" t="s">
        <v>101</v>
      </c>
      <c r="C87" s="35"/>
      <c r="D87" s="18" t="s">
        <v>34</v>
      </c>
      <c r="E87" s="18" t="s">
        <v>34</v>
      </c>
      <c r="F87" s="18" t="s">
        <v>34</v>
      </c>
      <c r="G87" s="17" t="s">
        <v>34</v>
      </c>
      <c r="H87" s="18" t="s">
        <v>34</v>
      </c>
      <c r="I87" s="19" t="s">
        <v>34</v>
      </c>
      <c r="J87" s="22"/>
      <c r="K87" s="12"/>
      <c r="L87" s="1"/>
      <c r="M87" s="1"/>
      <c r="N87" s="1"/>
      <c r="O87" s="1"/>
      <c r="P87" s="1"/>
      <c r="Q87" s="1"/>
      <c r="R87" s="1"/>
      <c r="S87" s="1"/>
    </row>
    <row r="88" spans="1:19" ht="27.75" customHeight="1">
      <c r="A88" s="38" t="s">
        <v>55</v>
      </c>
      <c r="B88" s="23" t="s">
        <v>102</v>
      </c>
      <c r="C88" s="35"/>
      <c r="D88" s="18" t="s">
        <v>34</v>
      </c>
      <c r="E88" s="18" t="s">
        <v>34</v>
      </c>
      <c r="F88" s="18" t="s">
        <v>34</v>
      </c>
      <c r="G88" s="17" t="s">
        <v>34</v>
      </c>
      <c r="H88" s="18" t="s">
        <v>34</v>
      </c>
      <c r="I88" s="19" t="s">
        <v>34</v>
      </c>
      <c r="J88" s="22"/>
      <c r="K88" s="12"/>
      <c r="L88" s="1"/>
      <c r="M88" s="1"/>
      <c r="N88" s="1"/>
      <c r="O88" s="1"/>
      <c r="P88" s="1"/>
      <c r="Q88" s="1"/>
      <c r="R88" s="1"/>
      <c r="S88" s="1"/>
    </row>
    <row r="89" spans="1:19" ht="229.5" customHeight="1">
      <c r="A89" s="38" t="s">
        <v>57</v>
      </c>
      <c r="B89" s="23" t="s">
        <v>535</v>
      </c>
      <c r="C89" s="35"/>
      <c r="D89" s="18" t="s">
        <v>34</v>
      </c>
      <c r="E89" s="18" t="s">
        <v>34</v>
      </c>
      <c r="F89" s="18" t="s">
        <v>34</v>
      </c>
      <c r="G89" s="17" t="s">
        <v>34</v>
      </c>
      <c r="H89" s="18" t="s">
        <v>34</v>
      </c>
      <c r="I89" s="19" t="s">
        <v>34</v>
      </c>
      <c r="J89" s="22"/>
      <c r="K89" s="12"/>
      <c r="L89" s="1"/>
      <c r="M89" s="1"/>
      <c r="N89" s="1"/>
      <c r="O89" s="1"/>
      <c r="P89" s="1"/>
      <c r="Q89" s="1"/>
      <c r="R89" s="1"/>
      <c r="S89" s="1"/>
    </row>
    <row r="90" spans="1:19" ht="331.5">
      <c r="A90" s="38">
        <v>23</v>
      </c>
      <c r="B90" s="23" t="s">
        <v>103</v>
      </c>
      <c r="C90" s="35"/>
      <c r="D90" s="18" t="s">
        <v>17</v>
      </c>
      <c r="E90" s="18">
        <v>260</v>
      </c>
      <c r="F90" s="17"/>
      <c r="G90" s="17">
        <f>E90*F90</f>
        <v>0</v>
      </c>
      <c r="H90" s="18">
        <v>8</v>
      </c>
      <c r="I90" s="19">
        <f>G90*1.08</f>
        <v>0</v>
      </c>
      <c r="J90" s="22"/>
      <c r="K90" s="12"/>
      <c r="L90" s="1"/>
      <c r="M90" s="1"/>
      <c r="N90" s="1"/>
      <c r="O90" s="1"/>
      <c r="P90" s="1"/>
      <c r="Q90" s="1"/>
      <c r="R90" s="1"/>
      <c r="S90" s="1"/>
    </row>
    <row r="91" spans="1:19" ht="242.25">
      <c r="A91" s="38">
        <v>24</v>
      </c>
      <c r="B91" s="23" t="s">
        <v>104</v>
      </c>
      <c r="C91" s="35"/>
      <c r="D91" s="18" t="s">
        <v>17</v>
      </c>
      <c r="E91" s="18">
        <v>18</v>
      </c>
      <c r="F91" s="17"/>
      <c r="G91" s="17">
        <f>E91*F91</f>
        <v>0</v>
      </c>
      <c r="H91" s="18">
        <v>8</v>
      </c>
      <c r="I91" s="19">
        <f>G91*1.08</f>
        <v>0</v>
      </c>
      <c r="J91" s="22"/>
      <c r="K91" s="12"/>
      <c r="L91" s="1"/>
      <c r="M91" s="1"/>
      <c r="N91" s="1"/>
      <c r="O91" s="1"/>
      <c r="P91" s="1"/>
      <c r="Q91" s="1"/>
      <c r="R91" s="1"/>
      <c r="S91" s="1"/>
    </row>
    <row r="92" spans="1:19" ht="255.75" customHeight="1">
      <c r="A92" s="38">
        <v>25</v>
      </c>
      <c r="B92" s="23" t="s">
        <v>105</v>
      </c>
      <c r="C92" s="35"/>
      <c r="D92" s="18" t="s">
        <v>17</v>
      </c>
      <c r="E92" s="42">
        <v>10</v>
      </c>
      <c r="F92" s="17"/>
      <c r="G92" s="17">
        <f>E92*F92</f>
        <v>0</v>
      </c>
      <c r="H92" s="18">
        <v>8</v>
      </c>
      <c r="I92" s="19">
        <f>G92*1.08</f>
        <v>0</v>
      </c>
      <c r="J92" s="22"/>
      <c r="K92" s="12"/>
      <c r="L92" s="1"/>
      <c r="M92" s="1"/>
      <c r="N92" s="1"/>
      <c r="O92" s="1"/>
      <c r="P92" s="1"/>
      <c r="Q92" s="1"/>
      <c r="R92" s="1"/>
      <c r="S92" s="1"/>
    </row>
    <row r="93" spans="1:19" ht="14.25">
      <c r="A93" s="38">
        <v>26</v>
      </c>
      <c r="B93" s="23" t="s">
        <v>530</v>
      </c>
      <c r="C93" s="35"/>
      <c r="D93" s="18" t="s">
        <v>17</v>
      </c>
      <c r="E93" s="42">
        <v>100</v>
      </c>
      <c r="F93" s="17"/>
      <c r="G93" s="17">
        <f>E93*F93</f>
        <v>0</v>
      </c>
      <c r="H93" s="18">
        <v>8</v>
      </c>
      <c r="I93" s="19">
        <f>G93*1.08</f>
        <v>0</v>
      </c>
      <c r="J93" s="22"/>
      <c r="K93" s="12"/>
      <c r="L93" s="1"/>
      <c r="M93" s="1"/>
      <c r="N93" s="1"/>
      <c r="O93" s="1"/>
      <c r="P93" s="1"/>
      <c r="Q93" s="1"/>
      <c r="R93" s="1"/>
      <c r="S93" s="1"/>
    </row>
    <row r="94" spans="1:19" ht="26.25" customHeight="1">
      <c r="A94" s="38">
        <v>27</v>
      </c>
      <c r="B94" s="20" t="s">
        <v>106</v>
      </c>
      <c r="C94" s="35"/>
      <c r="D94" s="18" t="s">
        <v>17</v>
      </c>
      <c r="E94" s="18">
        <v>400</v>
      </c>
      <c r="F94" s="17"/>
      <c r="G94" s="17">
        <f>E94*F94</f>
        <v>0</v>
      </c>
      <c r="H94" s="18">
        <v>8</v>
      </c>
      <c r="I94" s="19">
        <f>G94*1.08</f>
        <v>0</v>
      </c>
      <c r="J94" s="22"/>
      <c r="K94" s="12"/>
      <c r="L94" s="1"/>
      <c r="M94" s="1"/>
      <c r="N94" s="1"/>
      <c r="O94" s="1"/>
      <c r="P94" s="1"/>
      <c r="Q94" s="1"/>
      <c r="R94" s="1"/>
      <c r="S94" s="1"/>
    </row>
    <row r="95" spans="1:19" ht="12.75" customHeight="1">
      <c r="A95" s="233" t="s">
        <v>107</v>
      </c>
      <c r="B95" s="233"/>
      <c r="C95" s="233"/>
      <c r="D95" s="233"/>
      <c r="E95" s="233"/>
      <c r="F95" s="233"/>
      <c r="G95" s="43"/>
      <c r="H95" s="44"/>
      <c r="I95" s="43"/>
      <c r="J95" s="1"/>
      <c r="K95" s="1"/>
      <c r="L95" s="1"/>
      <c r="M95" s="1"/>
      <c r="N95" s="1"/>
      <c r="O95" s="1"/>
      <c r="P95" s="1"/>
      <c r="Q95" s="1"/>
      <c r="R95" s="1"/>
      <c r="S95" s="1"/>
    </row>
    <row r="96" spans="2:19" ht="12.75" customHeight="1">
      <c r="B96" s="1"/>
      <c r="C96" s="1"/>
      <c r="D96" s="1"/>
      <c r="E96" s="1"/>
      <c r="F96" s="1"/>
      <c r="G96" s="1"/>
      <c r="H96" s="1"/>
      <c r="I96" s="1"/>
      <c r="J96" s="1"/>
      <c r="K96" s="1"/>
      <c r="L96" s="1"/>
      <c r="M96" s="1"/>
      <c r="N96" s="1"/>
      <c r="O96" s="1"/>
      <c r="P96" s="1"/>
      <c r="Q96" s="1"/>
      <c r="R96" s="1"/>
      <c r="S96" s="1"/>
    </row>
    <row r="97" spans="2:19" ht="12.75" customHeight="1">
      <c r="B97" s="1"/>
      <c r="C97" s="1"/>
      <c r="D97" s="1"/>
      <c r="E97" s="1"/>
      <c r="F97" s="1"/>
      <c r="G97" s="1"/>
      <c r="H97" s="1"/>
      <c r="I97" s="1"/>
      <c r="J97" s="1"/>
      <c r="K97" s="1"/>
      <c r="L97" s="1"/>
      <c r="M97" s="1"/>
      <c r="N97" s="1"/>
      <c r="O97" s="1"/>
      <c r="P97" s="1"/>
      <c r="Q97" s="1"/>
      <c r="R97" s="1"/>
      <c r="S97" s="1"/>
    </row>
    <row r="98" spans="2:19" ht="12.75" customHeight="1">
      <c r="B98" s="1"/>
      <c r="C98" s="1"/>
      <c r="D98" s="1"/>
      <c r="E98" s="1"/>
      <c r="F98" s="1"/>
      <c r="G98" s="1"/>
      <c r="H98" s="1"/>
      <c r="I98" s="1"/>
      <c r="J98" s="1"/>
      <c r="K98" s="1"/>
      <c r="L98" s="1"/>
      <c r="M98" s="1"/>
      <c r="N98" s="1"/>
      <c r="O98" s="1"/>
      <c r="P98" s="1"/>
      <c r="Q98" s="1"/>
      <c r="R98" s="1"/>
      <c r="S98" s="1"/>
    </row>
    <row r="99" spans="2:19" ht="12.75" customHeight="1">
      <c r="B99" s="1"/>
      <c r="C99" s="1"/>
      <c r="D99" s="1"/>
      <c r="E99" s="1"/>
      <c r="F99" s="234" t="s">
        <v>108</v>
      </c>
      <c r="G99" s="234"/>
      <c r="H99" s="234"/>
      <c r="I99" s="234"/>
      <c r="J99" s="1"/>
      <c r="K99" s="1"/>
      <c r="L99" s="1"/>
      <c r="M99" s="1"/>
      <c r="N99" s="1"/>
      <c r="O99" s="1"/>
      <c r="P99" s="1"/>
      <c r="Q99" s="1"/>
      <c r="R99" s="1"/>
      <c r="S99" s="1"/>
    </row>
    <row r="100" spans="2:19" ht="12.75" customHeight="1">
      <c r="B100" s="1"/>
      <c r="C100" s="1"/>
      <c r="D100" s="1"/>
      <c r="E100" s="1"/>
      <c r="F100" s="1" t="s">
        <v>109</v>
      </c>
      <c r="G100" s="1"/>
      <c r="H100" s="1"/>
      <c r="I100" s="1"/>
      <c r="J100" s="1"/>
      <c r="K100" s="1"/>
      <c r="L100" s="1"/>
      <c r="M100" s="1"/>
      <c r="N100" s="1"/>
      <c r="O100" s="1"/>
      <c r="P100" s="1"/>
      <c r="Q100" s="1"/>
      <c r="R100" s="1"/>
      <c r="S100" s="1"/>
    </row>
  </sheetData>
  <sheetProtection selectLockedCells="1" selectUnlockedCells="1"/>
  <mergeCells count="4">
    <mergeCell ref="A5:I5"/>
    <mergeCell ref="A7:I7"/>
    <mergeCell ref="A95:F95"/>
    <mergeCell ref="F99:I99"/>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S42"/>
  <sheetViews>
    <sheetView zoomScalePageLayoutView="0" workbookViewId="0" topLeftCell="A16">
      <selection activeCell="K34" sqref="K34"/>
    </sheetView>
  </sheetViews>
  <sheetFormatPr defaultColWidth="17.28125" defaultRowHeight="15" customHeight="1"/>
  <cols>
    <col min="1" max="1" width="4.8515625" style="0" customWidth="1"/>
    <col min="2" max="2" width="52.28125" style="0" customWidth="1"/>
    <col min="3" max="3" width="21.28125" style="0" customWidth="1"/>
    <col min="4" max="4" width="12.421875" style="0" customWidth="1"/>
    <col min="5" max="5" width="7.140625" style="0" customWidth="1"/>
    <col min="6" max="6" width="11.00390625" style="0" customWidth="1"/>
    <col min="7" max="7" width="11.28125" style="0" customWidth="1"/>
    <col min="8" max="8" width="6.28125" style="0" customWidth="1"/>
    <col min="9" max="9" width="11.140625" style="0" customWidth="1"/>
    <col min="10" max="19" width="12.140625" style="0" customWidth="1"/>
  </cols>
  <sheetData>
    <row r="1" spans="1:19" ht="12.75" customHeight="1">
      <c r="A1" s="1"/>
      <c r="B1" s="2" t="s">
        <v>110</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5" customHeight="1">
      <c r="A5" s="232" t="s">
        <v>5</v>
      </c>
      <c r="B5" s="232"/>
      <c r="C5" s="232"/>
      <c r="D5" s="232"/>
      <c r="E5" s="232"/>
      <c r="F5" s="232"/>
      <c r="G5" s="232"/>
      <c r="H5" s="232"/>
      <c r="I5" s="232"/>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5" customHeight="1">
      <c r="A7" s="232" t="s">
        <v>332</v>
      </c>
      <c r="B7" s="232"/>
      <c r="C7" s="232"/>
      <c r="D7" s="232"/>
      <c r="E7" s="232"/>
      <c r="F7" s="232"/>
      <c r="G7" s="232"/>
      <c r="H7" s="232"/>
      <c r="I7" s="232"/>
      <c r="J7" s="1"/>
      <c r="K7" s="1"/>
      <c r="L7" s="1"/>
      <c r="M7" s="1"/>
      <c r="N7" s="1"/>
      <c r="O7" s="1"/>
      <c r="P7" s="1"/>
      <c r="Q7" s="1"/>
      <c r="R7" s="1"/>
      <c r="S7" s="1"/>
    </row>
    <row r="8" spans="1:19" ht="78.75" customHeight="1">
      <c r="A8" s="6" t="s">
        <v>7</v>
      </c>
      <c r="B8" s="6" t="s">
        <v>8</v>
      </c>
      <c r="C8" s="6" t="s">
        <v>9</v>
      </c>
      <c r="D8" s="6" t="s">
        <v>226</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89.25" customHeight="1">
      <c r="A10" s="38">
        <v>1</v>
      </c>
      <c r="B10" s="35" t="s">
        <v>333</v>
      </c>
      <c r="C10" s="70"/>
      <c r="D10" s="33" t="s">
        <v>17</v>
      </c>
      <c r="E10" s="69">
        <v>790</v>
      </c>
      <c r="F10" s="98"/>
      <c r="G10" s="98">
        <f>E10*F10</f>
        <v>0</v>
      </c>
      <c r="H10" s="69">
        <v>8</v>
      </c>
      <c r="I10" s="98">
        <f>G10*1.08</f>
        <v>0</v>
      </c>
      <c r="J10" s="1"/>
      <c r="K10" s="1"/>
      <c r="L10" s="1"/>
      <c r="M10" s="1"/>
      <c r="N10" s="1"/>
      <c r="O10" s="1"/>
      <c r="P10" s="1"/>
      <c r="Q10" s="1"/>
      <c r="R10" s="1"/>
      <c r="S10" s="1"/>
    </row>
    <row r="11" spans="1:19" ht="65.25" customHeight="1">
      <c r="A11" s="116">
        <v>2</v>
      </c>
      <c r="B11" s="35" t="s">
        <v>334</v>
      </c>
      <c r="C11" s="70"/>
      <c r="D11" s="33" t="s">
        <v>17</v>
      </c>
      <c r="E11" s="69">
        <v>20</v>
      </c>
      <c r="F11" s="98"/>
      <c r="G11" s="98">
        <f>E11*F11</f>
        <v>0</v>
      </c>
      <c r="H11" s="69">
        <v>8</v>
      </c>
      <c r="I11" s="98">
        <f>G11*1.08</f>
        <v>0</v>
      </c>
      <c r="J11" s="1"/>
      <c r="K11" s="1"/>
      <c r="L11" s="1"/>
      <c r="M11" s="1"/>
      <c r="N11" s="1"/>
      <c r="O11" s="1"/>
      <c r="P11" s="1"/>
      <c r="Q11" s="1"/>
      <c r="R11" s="1"/>
      <c r="S11" s="1"/>
    </row>
    <row r="12" spans="1:19" ht="114.75" customHeight="1">
      <c r="A12" s="116">
        <v>3</v>
      </c>
      <c r="B12" s="35" t="s">
        <v>335</v>
      </c>
      <c r="C12" s="70"/>
      <c r="D12" s="33" t="s">
        <v>17</v>
      </c>
      <c r="E12" s="69">
        <v>10</v>
      </c>
      <c r="F12" s="98"/>
      <c r="G12" s="98">
        <f>E12*F12</f>
        <v>0</v>
      </c>
      <c r="H12" s="69">
        <v>8</v>
      </c>
      <c r="I12" s="98">
        <f>G12*1.08</f>
        <v>0</v>
      </c>
      <c r="J12" s="1"/>
      <c r="K12" s="1"/>
      <c r="L12" s="1"/>
      <c r="M12" s="1"/>
      <c r="N12" s="1"/>
      <c r="O12" s="1"/>
      <c r="P12" s="1"/>
      <c r="Q12" s="1"/>
      <c r="R12" s="1"/>
      <c r="S12" s="1"/>
    </row>
    <row r="13" spans="1:19" ht="103.5" customHeight="1">
      <c r="A13" s="116">
        <v>4</v>
      </c>
      <c r="B13" s="35" t="s">
        <v>336</v>
      </c>
      <c r="C13" s="70"/>
      <c r="D13" s="33" t="s">
        <v>114</v>
      </c>
      <c r="E13" s="33" t="s">
        <v>114</v>
      </c>
      <c r="F13" s="97" t="s">
        <v>114</v>
      </c>
      <c r="G13" s="98" t="s">
        <v>114</v>
      </c>
      <c r="H13" s="99" t="s">
        <v>114</v>
      </c>
      <c r="I13" s="98" t="s">
        <v>114</v>
      </c>
      <c r="J13" s="1"/>
      <c r="K13" s="1"/>
      <c r="L13" s="1"/>
      <c r="M13" s="1"/>
      <c r="N13" s="1"/>
      <c r="O13" s="1"/>
      <c r="P13" s="1"/>
      <c r="Q13" s="1"/>
      <c r="R13" s="1"/>
      <c r="S13" s="1"/>
    </row>
    <row r="14" spans="1:19" ht="12.75" customHeight="1">
      <c r="A14" s="38" t="s">
        <v>35</v>
      </c>
      <c r="B14" s="73">
        <v>7.5</v>
      </c>
      <c r="C14" s="70"/>
      <c r="D14" s="33" t="s">
        <v>17</v>
      </c>
      <c r="E14" s="69">
        <v>10</v>
      </c>
      <c r="F14" s="98"/>
      <c r="G14" s="98">
        <f aca="true" t="shared" si="0" ref="G14:G19">E14*F14</f>
        <v>0</v>
      </c>
      <c r="H14" s="69">
        <v>8</v>
      </c>
      <c r="I14" s="98">
        <f aca="true" t="shared" si="1" ref="I14:I19">G14*1.08</f>
        <v>0</v>
      </c>
      <c r="J14" s="1"/>
      <c r="K14" s="1"/>
      <c r="L14" s="1"/>
      <c r="M14" s="1"/>
      <c r="N14" s="1"/>
      <c r="O14" s="1"/>
      <c r="P14" s="1"/>
      <c r="Q14" s="1"/>
      <c r="R14" s="1"/>
      <c r="S14" s="1"/>
    </row>
    <row r="15" spans="1:19" ht="12.75" customHeight="1">
      <c r="A15" s="38" t="s">
        <v>38</v>
      </c>
      <c r="B15" s="73">
        <v>8</v>
      </c>
      <c r="C15" s="70"/>
      <c r="D15" s="33" t="s">
        <v>17</v>
      </c>
      <c r="E15" s="69">
        <v>10</v>
      </c>
      <c r="F15" s="98"/>
      <c r="G15" s="98">
        <f t="shared" si="0"/>
        <v>0</v>
      </c>
      <c r="H15" s="69">
        <v>8</v>
      </c>
      <c r="I15" s="98">
        <f t="shared" si="1"/>
        <v>0</v>
      </c>
      <c r="J15" s="1"/>
      <c r="K15" s="1"/>
      <c r="L15" s="1"/>
      <c r="M15" s="1"/>
      <c r="N15" s="1"/>
      <c r="O15" s="1"/>
      <c r="P15" s="1"/>
      <c r="Q15" s="1"/>
      <c r="R15" s="1"/>
      <c r="S15" s="1"/>
    </row>
    <row r="16" spans="1:19" ht="12.75" customHeight="1">
      <c r="A16" s="38" t="s">
        <v>40</v>
      </c>
      <c r="B16" s="73">
        <v>8.5</v>
      </c>
      <c r="C16" s="70"/>
      <c r="D16" s="33" t="s">
        <v>17</v>
      </c>
      <c r="E16" s="69">
        <v>10</v>
      </c>
      <c r="F16" s="98"/>
      <c r="G16" s="98">
        <f t="shared" si="0"/>
        <v>0</v>
      </c>
      <c r="H16" s="69">
        <v>8</v>
      </c>
      <c r="I16" s="98">
        <f t="shared" si="1"/>
        <v>0</v>
      </c>
      <c r="J16" s="1"/>
      <c r="K16" s="1"/>
      <c r="L16" s="1"/>
      <c r="M16" s="1"/>
      <c r="N16" s="1"/>
      <c r="O16" s="1"/>
      <c r="P16" s="1"/>
      <c r="Q16" s="1"/>
      <c r="R16" s="1"/>
      <c r="S16" s="1"/>
    </row>
    <row r="17" spans="1:19" ht="12.75" customHeight="1">
      <c r="A17" s="38" t="s">
        <v>42</v>
      </c>
      <c r="B17" s="73">
        <v>9</v>
      </c>
      <c r="C17" s="70"/>
      <c r="D17" s="33" t="s">
        <v>17</v>
      </c>
      <c r="E17" s="69">
        <v>10</v>
      </c>
      <c r="F17" s="98"/>
      <c r="G17" s="98">
        <f t="shared" si="0"/>
        <v>0</v>
      </c>
      <c r="H17" s="69">
        <v>8</v>
      </c>
      <c r="I17" s="98">
        <f t="shared" si="1"/>
        <v>0</v>
      </c>
      <c r="J17" s="1"/>
      <c r="K17" s="1"/>
      <c r="L17" s="1"/>
      <c r="M17" s="1"/>
      <c r="N17" s="1"/>
      <c r="O17" s="1"/>
      <c r="P17" s="1"/>
      <c r="Q17" s="1"/>
      <c r="R17" s="1"/>
      <c r="S17" s="1"/>
    </row>
    <row r="18" spans="1:19" ht="12.75" customHeight="1">
      <c r="A18" s="38" t="s">
        <v>44</v>
      </c>
      <c r="B18" s="73">
        <v>9.5</v>
      </c>
      <c r="C18" s="70"/>
      <c r="D18" s="33" t="s">
        <v>17</v>
      </c>
      <c r="E18" s="69">
        <v>10</v>
      </c>
      <c r="F18" s="98"/>
      <c r="G18" s="98">
        <f t="shared" si="0"/>
        <v>0</v>
      </c>
      <c r="H18" s="69">
        <v>8</v>
      </c>
      <c r="I18" s="98">
        <f t="shared" si="1"/>
        <v>0</v>
      </c>
      <c r="J18" s="1"/>
      <c r="K18" s="1"/>
      <c r="L18" s="1"/>
      <c r="M18" s="1"/>
      <c r="N18" s="1"/>
      <c r="O18" s="1"/>
      <c r="P18" s="1"/>
      <c r="Q18" s="1"/>
      <c r="R18" s="1"/>
      <c r="S18" s="1"/>
    </row>
    <row r="19" spans="1:19" ht="38.25" customHeight="1">
      <c r="A19" s="38">
        <v>5</v>
      </c>
      <c r="B19" s="35" t="s">
        <v>337</v>
      </c>
      <c r="C19" s="70"/>
      <c r="D19" s="33" t="s">
        <v>24</v>
      </c>
      <c r="E19" s="69">
        <v>70</v>
      </c>
      <c r="F19" s="98"/>
      <c r="G19" s="98">
        <f t="shared" si="0"/>
        <v>0</v>
      </c>
      <c r="H19" s="69">
        <v>8</v>
      </c>
      <c r="I19" s="98">
        <f t="shared" si="1"/>
        <v>0</v>
      </c>
      <c r="J19" s="1"/>
      <c r="K19" s="1"/>
      <c r="L19" s="1"/>
      <c r="M19" s="1"/>
      <c r="N19" s="1"/>
      <c r="O19" s="1"/>
      <c r="P19" s="1"/>
      <c r="Q19" s="1"/>
      <c r="R19" s="1"/>
      <c r="S19" s="1"/>
    </row>
    <row r="20" spans="1:19" ht="38.25" customHeight="1">
      <c r="A20" s="38">
        <v>6</v>
      </c>
      <c r="B20" s="35" t="s">
        <v>338</v>
      </c>
      <c r="C20" s="70"/>
      <c r="D20" s="99" t="s">
        <v>114</v>
      </c>
      <c r="E20" s="99" t="s">
        <v>114</v>
      </c>
      <c r="F20" s="97" t="s">
        <v>114</v>
      </c>
      <c r="G20" s="98" t="s">
        <v>114</v>
      </c>
      <c r="H20" s="99" t="s">
        <v>114</v>
      </c>
      <c r="I20" s="98" t="s">
        <v>114</v>
      </c>
      <c r="J20" s="1"/>
      <c r="K20" s="1"/>
      <c r="L20" s="1"/>
      <c r="M20" s="1"/>
      <c r="N20" s="1"/>
      <c r="O20" s="1"/>
      <c r="P20" s="1"/>
      <c r="Q20" s="1"/>
      <c r="R20" s="1"/>
      <c r="S20" s="1"/>
    </row>
    <row r="21" spans="1:19" ht="12.75" customHeight="1">
      <c r="A21" s="38" t="s">
        <v>35</v>
      </c>
      <c r="B21" s="35" t="s">
        <v>339</v>
      </c>
      <c r="C21" s="70"/>
      <c r="D21" s="33" t="s">
        <v>17</v>
      </c>
      <c r="E21" s="33">
        <v>5</v>
      </c>
      <c r="F21" s="98"/>
      <c r="G21" s="98">
        <f aca="true" t="shared" si="2" ref="G21:G29">E21*F21</f>
        <v>0</v>
      </c>
      <c r="H21" s="69">
        <v>8</v>
      </c>
      <c r="I21" s="98">
        <f aca="true" t="shared" si="3" ref="I21:I29">G21*1.08</f>
        <v>0</v>
      </c>
      <c r="J21" s="1"/>
      <c r="K21" s="1"/>
      <c r="L21" s="1"/>
      <c r="M21" s="1"/>
      <c r="N21" s="1"/>
      <c r="O21" s="1"/>
      <c r="P21" s="1"/>
      <c r="Q21" s="1"/>
      <c r="R21" s="1"/>
      <c r="S21" s="1"/>
    </row>
    <row r="22" spans="1:19" ht="12.75" customHeight="1">
      <c r="A22" s="38" t="s">
        <v>38</v>
      </c>
      <c r="B22" s="35" t="s">
        <v>340</v>
      </c>
      <c r="C22" s="70"/>
      <c r="D22" s="33" t="s">
        <v>17</v>
      </c>
      <c r="E22" s="33">
        <v>20</v>
      </c>
      <c r="F22" s="98"/>
      <c r="G22" s="98">
        <f t="shared" si="2"/>
        <v>0</v>
      </c>
      <c r="H22" s="69">
        <v>8</v>
      </c>
      <c r="I22" s="98">
        <f t="shared" si="3"/>
        <v>0</v>
      </c>
      <c r="J22" s="1"/>
      <c r="K22" s="1"/>
      <c r="L22" s="1"/>
      <c r="M22" s="1"/>
      <c r="N22" s="1"/>
      <c r="O22" s="1"/>
      <c r="P22" s="1"/>
      <c r="Q22" s="1"/>
      <c r="R22" s="1"/>
      <c r="S22" s="1"/>
    </row>
    <row r="23" spans="1:19" ht="12.75" customHeight="1">
      <c r="A23" s="38" t="s">
        <v>40</v>
      </c>
      <c r="B23" s="35" t="s">
        <v>341</v>
      </c>
      <c r="C23" s="70"/>
      <c r="D23" s="33" t="s">
        <v>24</v>
      </c>
      <c r="E23" s="69">
        <v>100</v>
      </c>
      <c r="F23" s="98"/>
      <c r="G23" s="98">
        <f t="shared" si="2"/>
        <v>0</v>
      </c>
      <c r="H23" s="69">
        <v>8</v>
      </c>
      <c r="I23" s="98">
        <f t="shared" si="3"/>
        <v>0</v>
      </c>
      <c r="J23" s="1"/>
      <c r="K23" s="1"/>
      <c r="L23" s="1"/>
      <c r="M23" s="1"/>
      <c r="N23" s="1"/>
      <c r="O23" s="1"/>
      <c r="P23" s="1"/>
      <c r="Q23" s="1"/>
      <c r="R23" s="1"/>
      <c r="S23" s="1"/>
    </row>
    <row r="24" spans="1:19" ht="12.75" customHeight="1">
      <c r="A24" s="38" t="s">
        <v>42</v>
      </c>
      <c r="B24" s="35" t="s">
        <v>342</v>
      </c>
      <c r="C24" s="70"/>
      <c r="D24" s="33" t="s">
        <v>24</v>
      </c>
      <c r="E24" s="69">
        <v>190</v>
      </c>
      <c r="F24" s="98"/>
      <c r="G24" s="98">
        <f t="shared" si="2"/>
        <v>0</v>
      </c>
      <c r="H24" s="69">
        <v>8</v>
      </c>
      <c r="I24" s="98">
        <f t="shared" si="3"/>
        <v>0</v>
      </c>
      <c r="J24" s="1"/>
      <c r="K24" s="1"/>
      <c r="L24" s="1"/>
      <c r="M24" s="1"/>
      <c r="N24" s="1"/>
      <c r="O24" s="1"/>
      <c r="P24" s="1"/>
      <c r="Q24" s="1"/>
      <c r="R24" s="1"/>
      <c r="S24" s="1"/>
    </row>
    <row r="25" spans="1:19" ht="12.75" customHeight="1">
      <c r="A25" s="38" t="s">
        <v>44</v>
      </c>
      <c r="B25" s="35" t="s">
        <v>343</v>
      </c>
      <c r="C25" s="70"/>
      <c r="D25" s="33" t="s">
        <v>24</v>
      </c>
      <c r="E25" s="69">
        <v>60</v>
      </c>
      <c r="F25" s="98"/>
      <c r="G25" s="98">
        <f t="shared" si="2"/>
        <v>0</v>
      </c>
      <c r="H25" s="69">
        <v>8</v>
      </c>
      <c r="I25" s="98">
        <f t="shared" si="3"/>
        <v>0</v>
      </c>
      <c r="J25" s="1"/>
      <c r="K25" s="1"/>
      <c r="L25" s="1"/>
      <c r="M25" s="1"/>
      <c r="N25" s="1"/>
      <c r="O25" s="1"/>
      <c r="P25" s="1"/>
      <c r="Q25" s="1"/>
      <c r="R25" s="1"/>
      <c r="S25" s="1"/>
    </row>
    <row r="26" spans="1:19" ht="12.75" customHeight="1">
      <c r="A26" s="38" t="s">
        <v>53</v>
      </c>
      <c r="B26" s="35" t="s">
        <v>344</v>
      </c>
      <c r="C26" s="70"/>
      <c r="D26" s="33" t="s">
        <v>24</v>
      </c>
      <c r="E26" s="69">
        <v>10</v>
      </c>
      <c r="F26" s="98"/>
      <c r="G26" s="98">
        <f t="shared" si="2"/>
        <v>0</v>
      </c>
      <c r="H26" s="69">
        <v>8</v>
      </c>
      <c r="I26" s="98">
        <f t="shared" si="3"/>
        <v>0</v>
      </c>
      <c r="J26" s="1"/>
      <c r="K26" s="1"/>
      <c r="L26" s="1"/>
      <c r="M26" s="1"/>
      <c r="N26" s="1"/>
      <c r="O26" s="1"/>
      <c r="P26" s="1"/>
      <c r="Q26" s="1"/>
      <c r="R26" s="1"/>
      <c r="S26" s="1"/>
    </row>
    <row r="27" spans="1:19" ht="12.75" customHeight="1">
      <c r="A27" s="38" t="s">
        <v>55</v>
      </c>
      <c r="B27" s="35" t="s">
        <v>345</v>
      </c>
      <c r="C27" s="70"/>
      <c r="D27" s="33" t="s">
        <v>17</v>
      </c>
      <c r="E27" s="69">
        <v>5</v>
      </c>
      <c r="F27" s="98"/>
      <c r="G27" s="98">
        <f t="shared" si="2"/>
        <v>0</v>
      </c>
      <c r="H27" s="69">
        <v>8</v>
      </c>
      <c r="I27" s="98">
        <f t="shared" si="3"/>
        <v>0</v>
      </c>
      <c r="J27" s="1"/>
      <c r="K27" s="1"/>
      <c r="L27" s="1"/>
      <c r="M27" s="1"/>
      <c r="N27" s="1"/>
      <c r="O27" s="1"/>
      <c r="P27" s="1"/>
      <c r="Q27" s="1"/>
      <c r="R27" s="1"/>
      <c r="S27" s="1"/>
    </row>
    <row r="28" spans="1:19" ht="12.75" customHeight="1">
      <c r="A28" s="38" t="s">
        <v>57</v>
      </c>
      <c r="B28" s="35" t="s">
        <v>346</v>
      </c>
      <c r="C28" s="70"/>
      <c r="D28" s="33" t="s">
        <v>24</v>
      </c>
      <c r="E28" s="69">
        <v>5</v>
      </c>
      <c r="F28" s="98"/>
      <c r="G28" s="98">
        <f t="shared" si="2"/>
        <v>0</v>
      </c>
      <c r="H28" s="69">
        <v>8</v>
      </c>
      <c r="I28" s="98">
        <f t="shared" si="3"/>
        <v>0</v>
      </c>
      <c r="J28" s="1"/>
      <c r="K28" s="1"/>
      <c r="L28" s="1"/>
      <c r="M28" s="1"/>
      <c r="N28" s="1"/>
      <c r="O28" s="1"/>
      <c r="P28" s="1"/>
      <c r="Q28" s="1"/>
      <c r="R28" s="1"/>
      <c r="S28" s="1"/>
    </row>
    <row r="29" spans="1:19" ht="12.75" customHeight="1">
      <c r="A29" s="38" t="s">
        <v>82</v>
      </c>
      <c r="B29" s="35" t="s">
        <v>347</v>
      </c>
      <c r="C29" s="70"/>
      <c r="D29" s="33" t="s">
        <v>24</v>
      </c>
      <c r="E29" s="69">
        <v>5</v>
      </c>
      <c r="F29" s="98"/>
      <c r="G29" s="98">
        <f t="shared" si="2"/>
        <v>0</v>
      </c>
      <c r="H29" s="69">
        <v>8</v>
      </c>
      <c r="I29" s="98">
        <f t="shared" si="3"/>
        <v>0</v>
      </c>
      <c r="J29" s="1"/>
      <c r="K29" s="1"/>
      <c r="L29" s="1"/>
      <c r="M29" s="1"/>
      <c r="N29" s="1"/>
      <c r="O29" s="1"/>
      <c r="P29" s="1"/>
      <c r="Q29" s="1"/>
      <c r="R29" s="1"/>
      <c r="S29" s="1"/>
    </row>
    <row r="30" spans="1:19" ht="89.25" customHeight="1">
      <c r="A30" s="38">
        <v>7</v>
      </c>
      <c r="B30" s="35" t="s">
        <v>348</v>
      </c>
      <c r="C30" s="113"/>
      <c r="D30" s="64" t="s">
        <v>114</v>
      </c>
      <c r="E30" s="128" t="s">
        <v>114</v>
      </c>
      <c r="F30" s="129" t="s">
        <v>114</v>
      </c>
      <c r="G30" s="98" t="s">
        <v>114</v>
      </c>
      <c r="H30" s="130" t="s">
        <v>114</v>
      </c>
      <c r="I30" s="98" t="s">
        <v>114</v>
      </c>
      <c r="J30" s="1"/>
      <c r="K30" s="1"/>
      <c r="L30" s="1"/>
      <c r="M30" s="1"/>
      <c r="N30" s="1"/>
      <c r="O30" s="1"/>
      <c r="P30" s="1"/>
      <c r="Q30" s="1"/>
      <c r="R30" s="1"/>
      <c r="S30" s="1"/>
    </row>
    <row r="31" spans="1:19" ht="12.75" customHeight="1">
      <c r="A31" s="38" t="s">
        <v>35</v>
      </c>
      <c r="B31" s="73">
        <v>7</v>
      </c>
      <c r="C31" s="113"/>
      <c r="D31" s="64" t="s">
        <v>17</v>
      </c>
      <c r="E31" s="128">
        <v>5</v>
      </c>
      <c r="F31" s="129"/>
      <c r="G31" s="98">
        <f>E31*F31</f>
        <v>0</v>
      </c>
      <c r="H31" s="64">
        <v>8</v>
      </c>
      <c r="I31" s="98">
        <f>G31*1.08</f>
        <v>0</v>
      </c>
      <c r="J31" s="1"/>
      <c r="K31" s="1"/>
      <c r="L31" s="1"/>
      <c r="M31" s="1"/>
      <c r="N31" s="1"/>
      <c r="O31" s="1"/>
      <c r="P31" s="1"/>
      <c r="Q31" s="1"/>
      <c r="R31" s="1"/>
      <c r="S31" s="1"/>
    </row>
    <row r="32" spans="1:19" ht="12.75" customHeight="1">
      <c r="A32" s="38" t="s">
        <v>38</v>
      </c>
      <c r="B32" s="73">
        <v>8</v>
      </c>
      <c r="C32" s="113"/>
      <c r="D32" s="64" t="s">
        <v>17</v>
      </c>
      <c r="E32" s="128">
        <v>5</v>
      </c>
      <c r="F32" s="129"/>
      <c r="G32" s="98">
        <f>E32*F32</f>
        <v>0</v>
      </c>
      <c r="H32" s="64">
        <v>8</v>
      </c>
      <c r="I32" s="98">
        <f>G32*1.08</f>
        <v>0</v>
      </c>
      <c r="J32" s="1"/>
      <c r="K32" s="1"/>
      <c r="L32" s="1"/>
      <c r="M32" s="1"/>
      <c r="N32" s="1"/>
      <c r="O32" s="1"/>
      <c r="P32" s="1"/>
      <c r="Q32" s="1"/>
      <c r="R32" s="1"/>
      <c r="S32" s="1"/>
    </row>
    <row r="33" spans="1:19" ht="12.75" customHeight="1">
      <c r="A33" s="38" t="s">
        <v>40</v>
      </c>
      <c r="B33" s="73">
        <v>9</v>
      </c>
      <c r="C33" s="113"/>
      <c r="D33" s="64" t="s">
        <v>17</v>
      </c>
      <c r="E33" s="128">
        <v>5</v>
      </c>
      <c r="F33" s="129"/>
      <c r="G33" s="98">
        <f>E33*F33</f>
        <v>0</v>
      </c>
      <c r="H33" s="64">
        <v>8</v>
      </c>
      <c r="I33" s="98">
        <f>G33*1.08</f>
        <v>0</v>
      </c>
      <c r="J33" s="1"/>
      <c r="K33" s="1"/>
      <c r="L33" s="1"/>
      <c r="M33" s="1"/>
      <c r="N33" s="1"/>
      <c r="O33" s="1"/>
      <c r="P33" s="1"/>
      <c r="Q33" s="1"/>
      <c r="R33" s="1"/>
      <c r="S33" s="1"/>
    </row>
    <row r="34" spans="1:19" ht="75.75" customHeight="1">
      <c r="A34" s="77">
        <v>8</v>
      </c>
      <c r="B34" s="35" t="s">
        <v>349</v>
      </c>
      <c r="C34" s="113"/>
      <c r="D34" s="64" t="s">
        <v>17</v>
      </c>
      <c r="E34" s="131">
        <v>5</v>
      </c>
      <c r="F34" s="129"/>
      <c r="G34" s="98">
        <f>E34*F34</f>
        <v>0</v>
      </c>
      <c r="H34" s="64">
        <v>8</v>
      </c>
      <c r="I34" s="98">
        <f>G34*1.08</f>
        <v>0</v>
      </c>
      <c r="J34" s="1"/>
      <c r="K34" s="1"/>
      <c r="L34" s="1"/>
      <c r="M34" s="1"/>
      <c r="N34" s="1"/>
      <c r="O34" s="1"/>
      <c r="P34" s="1"/>
      <c r="Q34" s="1"/>
      <c r="R34" s="1"/>
      <c r="S34" s="1"/>
    </row>
    <row r="35" spans="1:19" ht="51.75" customHeight="1">
      <c r="A35" s="77">
        <v>9</v>
      </c>
      <c r="B35" s="35" t="s">
        <v>350</v>
      </c>
      <c r="C35" s="113"/>
      <c r="D35" s="64" t="s">
        <v>17</v>
      </c>
      <c r="E35" s="131">
        <v>5</v>
      </c>
      <c r="F35" s="129"/>
      <c r="G35" s="98">
        <f>E35*F35</f>
        <v>0</v>
      </c>
      <c r="H35" s="64">
        <v>8</v>
      </c>
      <c r="I35" s="98">
        <f>G35*1.08</f>
        <v>0</v>
      </c>
      <c r="J35" s="1"/>
      <c r="K35" s="1"/>
      <c r="L35" s="1"/>
      <c r="M35" s="1"/>
      <c r="N35" s="1"/>
      <c r="O35" s="1"/>
      <c r="P35" s="1"/>
      <c r="Q35" s="1"/>
      <c r="R35" s="1"/>
      <c r="S35" s="1"/>
    </row>
    <row r="36" spans="1:19" ht="15" customHeight="1">
      <c r="A36" s="236" t="s">
        <v>107</v>
      </c>
      <c r="B36" s="236"/>
      <c r="C36" s="236"/>
      <c r="D36" s="236"/>
      <c r="E36" s="236"/>
      <c r="F36" s="236"/>
      <c r="G36" s="61">
        <f>SUM(G10:G35)</f>
        <v>0</v>
      </c>
      <c r="H36" s="112"/>
      <c r="I36" s="82">
        <f>SUM(I10:I35)</f>
        <v>0</v>
      </c>
      <c r="J36" s="1"/>
      <c r="K36" s="1"/>
      <c r="L36" s="1"/>
      <c r="M36" s="1"/>
      <c r="N36" s="1"/>
      <c r="O36" s="1"/>
      <c r="P36" s="1"/>
      <c r="Q36" s="1"/>
      <c r="R36" s="1"/>
      <c r="S36" s="1"/>
    </row>
    <row r="37" spans="1:19" ht="12.75" customHeight="1">
      <c r="A37" s="1"/>
      <c r="B37" s="1"/>
      <c r="C37" s="1"/>
      <c r="D37" s="1"/>
      <c r="E37" s="1"/>
      <c r="F37" s="1"/>
      <c r="G37" s="1"/>
      <c r="H37" s="1"/>
      <c r="I37" s="1"/>
      <c r="J37" s="1"/>
      <c r="K37" s="1"/>
      <c r="L37" s="1"/>
      <c r="M37" s="1"/>
      <c r="N37" s="1"/>
      <c r="O37" s="1"/>
      <c r="P37" s="1"/>
      <c r="Q37" s="1"/>
      <c r="R37" s="1"/>
      <c r="S37" s="1"/>
    </row>
    <row r="38" spans="1:19" ht="12.75" customHeight="1">
      <c r="A38" s="1"/>
      <c r="B38" s="1"/>
      <c r="C38" s="1"/>
      <c r="D38" s="1"/>
      <c r="E38" s="1"/>
      <c r="F38" s="1"/>
      <c r="G38" s="1"/>
      <c r="H38" s="1"/>
      <c r="I38" s="1"/>
      <c r="J38" s="1"/>
      <c r="K38" s="1"/>
      <c r="L38" s="1"/>
      <c r="M38" s="1"/>
      <c r="N38" s="1"/>
      <c r="O38" s="1"/>
      <c r="P38" s="1"/>
      <c r="Q38" s="1"/>
      <c r="R38" s="1"/>
      <c r="S38" s="1"/>
    </row>
    <row r="39" spans="1:19" ht="12.75" customHeight="1">
      <c r="A39" s="1"/>
      <c r="B39" s="1"/>
      <c r="C39" s="1"/>
      <c r="D39" s="1"/>
      <c r="E39" s="1"/>
      <c r="F39" s="1"/>
      <c r="G39" s="1"/>
      <c r="H39" s="1"/>
      <c r="I39" s="1"/>
      <c r="J39" s="1"/>
      <c r="K39" s="1"/>
      <c r="L39" s="1"/>
      <c r="M39" s="1"/>
      <c r="N39" s="1"/>
      <c r="O39" s="1"/>
      <c r="P39" s="1"/>
      <c r="Q39" s="1"/>
      <c r="R39" s="1"/>
      <c r="S39" s="1"/>
    </row>
    <row r="40" spans="1:19" ht="12.75" customHeight="1">
      <c r="A40" s="1"/>
      <c r="B40" s="1"/>
      <c r="C40" s="1"/>
      <c r="D40" s="1"/>
      <c r="E40" s="1"/>
      <c r="F40" s="1"/>
      <c r="G40" s="1"/>
      <c r="H40" s="1"/>
      <c r="I40" s="1"/>
      <c r="J40" s="1"/>
      <c r="K40" s="1"/>
      <c r="L40" s="1"/>
      <c r="M40" s="1"/>
      <c r="N40" s="1"/>
      <c r="O40" s="1"/>
      <c r="P40" s="1"/>
      <c r="Q40" s="1"/>
      <c r="R40" s="1"/>
      <c r="S40" s="1"/>
    </row>
    <row r="41" spans="1:19" ht="12.75" customHeight="1">
      <c r="A41" s="1"/>
      <c r="B41" s="1"/>
      <c r="C41" s="1"/>
      <c r="D41" s="1"/>
      <c r="E41" s="1"/>
      <c r="F41" s="234" t="s">
        <v>314</v>
      </c>
      <c r="G41" s="234"/>
      <c r="H41" s="234"/>
      <c r="I41" s="234"/>
      <c r="J41" s="1"/>
      <c r="K41" s="1"/>
      <c r="L41" s="1"/>
      <c r="M41" s="1"/>
      <c r="N41" s="1"/>
      <c r="O41" s="1"/>
      <c r="P41" s="1"/>
      <c r="Q41" s="1"/>
      <c r="R41" s="1"/>
      <c r="S41" s="1"/>
    </row>
    <row r="42" spans="1:19" ht="12.75" customHeight="1">
      <c r="A42" s="1"/>
      <c r="B42" s="1"/>
      <c r="C42" s="1"/>
      <c r="D42" s="1"/>
      <c r="E42" s="1"/>
      <c r="F42" s="1" t="s">
        <v>109</v>
      </c>
      <c r="G42" s="1"/>
      <c r="H42" s="1"/>
      <c r="I42" s="1"/>
      <c r="J42" s="1"/>
      <c r="K42" s="1"/>
      <c r="L42" s="1"/>
      <c r="M42" s="1"/>
      <c r="N42" s="1"/>
      <c r="O42" s="1"/>
      <c r="P42" s="1"/>
      <c r="Q42" s="1"/>
      <c r="R42" s="1"/>
      <c r="S42" s="1"/>
    </row>
    <row r="65536" ht="12.75" customHeight="1"/>
  </sheetData>
  <sheetProtection selectLockedCells="1" selectUnlockedCells="1"/>
  <mergeCells count="4">
    <mergeCell ref="A5:I5"/>
    <mergeCell ref="A7:I7"/>
    <mergeCell ref="A36:F36"/>
    <mergeCell ref="F41:I41"/>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S36"/>
  <sheetViews>
    <sheetView zoomScalePageLayoutView="0" workbookViewId="0" topLeftCell="A1">
      <selection activeCell="K17" sqref="K17"/>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5.57421875" style="0" customWidth="1"/>
    <col min="9" max="9" width="11.140625" style="0" customWidth="1"/>
    <col min="10" max="10" width="12.140625" style="0" customWidth="1"/>
  </cols>
  <sheetData>
    <row r="1" spans="1:10" ht="12.75" customHeight="1">
      <c r="A1" s="1"/>
      <c r="B1" s="2" t="s">
        <v>0</v>
      </c>
      <c r="C1" s="2"/>
      <c r="D1" s="2"/>
      <c r="E1" s="1"/>
      <c r="F1" s="1"/>
      <c r="G1" s="3" t="s">
        <v>1</v>
      </c>
      <c r="H1" s="3"/>
      <c r="I1" s="1"/>
      <c r="J1" s="1"/>
    </row>
    <row r="2" spans="1:10" ht="12.75" customHeight="1">
      <c r="A2" s="1"/>
      <c r="B2" s="2" t="s">
        <v>2</v>
      </c>
      <c r="C2" s="2"/>
      <c r="D2" s="2"/>
      <c r="E2" s="1"/>
      <c r="F2" s="1"/>
      <c r="G2" s="1"/>
      <c r="H2" s="1"/>
      <c r="I2" s="1"/>
      <c r="J2" s="1"/>
    </row>
    <row r="3" spans="1:10" ht="12.75" customHeight="1">
      <c r="A3" s="1"/>
      <c r="B3" s="2" t="s">
        <v>3</v>
      </c>
      <c r="C3" s="2"/>
      <c r="D3" s="2"/>
      <c r="E3" s="1"/>
      <c r="F3" s="1"/>
      <c r="G3" s="1"/>
      <c r="H3" s="1"/>
      <c r="I3" s="1"/>
      <c r="J3" s="1"/>
    </row>
    <row r="4" spans="1:10" ht="12.75" customHeight="1">
      <c r="A4" s="1"/>
      <c r="B4" s="2" t="s">
        <v>4</v>
      </c>
      <c r="C4" s="2"/>
      <c r="D4" s="2"/>
      <c r="E4" s="1"/>
      <c r="F4" s="1"/>
      <c r="G4" s="1"/>
      <c r="H4" s="1"/>
      <c r="I4" s="1"/>
      <c r="J4" s="1"/>
    </row>
    <row r="5" spans="1:10" ht="12.75" customHeight="1">
      <c r="A5" s="1"/>
      <c r="B5" s="2"/>
      <c r="C5" s="2"/>
      <c r="D5" s="2"/>
      <c r="E5" s="1"/>
      <c r="F5" s="1"/>
      <c r="G5" s="1"/>
      <c r="H5" s="1"/>
      <c r="I5" s="1"/>
      <c r="J5" s="1"/>
    </row>
    <row r="6" spans="1:10" ht="12.75" customHeight="1">
      <c r="A6" s="232" t="s">
        <v>5</v>
      </c>
      <c r="B6" s="232"/>
      <c r="C6" s="232"/>
      <c r="D6" s="232"/>
      <c r="E6" s="232"/>
      <c r="F6" s="232"/>
      <c r="G6" s="232"/>
      <c r="H6" s="232"/>
      <c r="I6" s="232"/>
      <c r="J6" s="1"/>
    </row>
    <row r="7" spans="1:10" ht="12.75" customHeight="1">
      <c r="A7" s="5"/>
      <c r="B7" s="5"/>
      <c r="C7" s="5"/>
      <c r="D7" s="5"/>
      <c r="E7" s="5"/>
      <c r="F7" s="5"/>
      <c r="G7" s="5"/>
      <c r="H7" s="5"/>
      <c r="I7" s="5"/>
      <c r="J7" s="1"/>
    </row>
    <row r="8" spans="1:10" ht="12.75" customHeight="1">
      <c r="A8" s="232" t="s">
        <v>351</v>
      </c>
      <c r="B8" s="232"/>
      <c r="C8" s="232"/>
      <c r="D8" s="232"/>
      <c r="E8" s="232"/>
      <c r="F8" s="232"/>
      <c r="G8" s="232"/>
      <c r="H8" s="232"/>
      <c r="I8" s="232"/>
      <c r="J8" s="1"/>
    </row>
    <row r="9" spans="1:10" ht="78.75" customHeight="1">
      <c r="A9" s="6" t="s">
        <v>7</v>
      </c>
      <c r="B9" s="6" t="s">
        <v>8</v>
      </c>
      <c r="C9" s="6" t="s">
        <v>9</v>
      </c>
      <c r="D9" s="6" t="s">
        <v>226</v>
      </c>
      <c r="E9" s="6" t="s">
        <v>11</v>
      </c>
      <c r="F9" s="7" t="s">
        <v>12</v>
      </c>
      <c r="G9" s="7" t="s">
        <v>13</v>
      </c>
      <c r="H9" s="7" t="s">
        <v>14</v>
      </c>
      <c r="I9" s="7" t="s">
        <v>15</v>
      </c>
      <c r="J9" s="1"/>
    </row>
    <row r="10" spans="1:10" ht="15.75" customHeight="1">
      <c r="A10" s="132">
        <v>1</v>
      </c>
      <c r="B10" s="132">
        <v>2</v>
      </c>
      <c r="C10" s="132">
        <v>3</v>
      </c>
      <c r="D10" s="132">
        <v>4</v>
      </c>
      <c r="E10" s="133">
        <v>5</v>
      </c>
      <c r="F10" s="133">
        <v>6</v>
      </c>
      <c r="G10" s="133">
        <v>7</v>
      </c>
      <c r="H10" s="133">
        <v>8</v>
      </c>
      <c r="I10" s="7">
        <v>9</v>
      </c>
      <c r="J10" s="1"/>
    </row>
    <row r="11" spans="1:10" s="135" customFormat="1" ht="66" customHeight="1">
      <c r="A11" s="14">
        <v>1</v>
      </c>
      <c r="B11" s="121" t="s">
        <v>352</v>
      </c>
      <c r="C11" s="55"/>
      <c r="D11" s="14" t="s">
        <v>17</v>
      </c>
      <c r="E11" s="18">
        <v>8</v>
      </c>
      <c r="F11" s="27"/>
      <c r="G11" s="17">
        <f aca="true" t="shared" si="0" ref="G11:G29">E11*F11</f>
        <v>0</v>
      </c>
      <c r="H11" s="18">
        <v>23</v>
      </c>
      <c r="I11" s="134">
        <f>G11*1.23</f>
        <v>0</v>
      </c>
      <c r="J11" s="93"/>
    </row>
    <row r="12" spans="1:19" ht="12.75" customHeight="1">
      <c r="A12" s="38">
        <v>2</v>
      </c>
      <c r="B12" s="35" t="s">
        <v>229</v>
      </c>
      <c r="C12" s="70"/>
      <c r="D12" s="69" t="s">
        <v>24</v>
      </c>
      <c r="E12" s="69">
        <v>6600</v>
      </c>
      <c r="F12" s="97"/>
      <c r="G12" s="98">
        <f t="shared" si="0"/>
        <v>0</v>
      </c>
      <c r="H12" s="33">
        <v>8</v>
      </c>
      <c r="I12" s="99">
        <f aca="true" t="shared" si="1" ref="I12:I17">G12*1.08</f>
        <v>0</v>
      </c>
      <c r="J12" s="1"/>
      <c r="K12" s="1"/>
      <c r="L12" s="1"/>
      <c r="M12" s="1"/>
      <c r="N12" s="1"/>
      <c r="O12" s="1"/>
      <c r="P12" s="1"/>
      <c r="Q12" s="1"/>
      <c r="R12" s="1"/>
      <c r="S12" s="1"/>
    </row>
    <row r="13" spans="1:19" ht="12.75" customHeight="1">
      <c r="A13" s="38">
        <v>3</v>
      </c>
      <c r="B13" s="35" t="s">
        <v>233</v>
      </c>
      <c r="C13" s="71"/>
      <c r="D13" s="69" t="s">
        <v>24</v>
      </c>
      <c r="E13" s="69">
        <v>97</v>
      </c>
      <c r="F13" s="98"/>
      <c r="G13" s="98">
        <f t="shared" si="0"/>
        <v>0</v>
      </c>
      <c r="H13" s="33">
        <v>8</v>
      </c>
      <c r="I13" s="99">
        <f t="shared" si="1"/>
        <v>0</v>
      </c>
      <c r="J13" s="1"/>
      <c r="K13" s="1"/>
      <c r="L13" s="1"/>
      <c r="M13" s="1"/>
      <c r="N13" s="1"/>
      <c r="O13" s="1"/>
      <c r="P13" s="1"/>
      <c r="Q13" s="1"/>
      <c r="R13" s="1"/>
      <c r="S13" s="1"/>
    </row>
    <row r="14" spans="1:11" ht="64.5" customHeight="1">
      <c r="A14" s="14">
        <v>4</v>
      </c>
      <c r="B14" s="35" t="s">
        <v>524</v>
      </c>
      <c r="C14" s="14"/>
      <c r="D14" s="14" t="s">
        <v>17</v>
      </c>
      <c r="E14" s="24">
        <v>850</v>
      </c>
      <c r="F14" s="27"/>
      <c r="G14" s="17">
        <f t="shared" si="0"/>
        <v>0</v>
      </c>
      <c r="H14" s="18">
        <v>8</v>
      </c>
      <c r="I14" s="134">
        <f t="shared" si="1"/>
        <v>0</v>
      </c>
      <c r="J14" s="1"/>
      <c r="K14" s="135"/>
    </row>
    <row r="15" spans="1:11" ht="64.5" customHeight="1">
      <c r="A15" s="14">
        <v>5</v>
      </c>
      <c r="B15" s="30" t="s">
        <v>353</v>
      </c>
      <c r="C15" s="6"/>
      <c r="D15" s="14" t="s">
        <v>354</v>
      </c>
      <c r="E15" s="18">
        <v>520</v>
      </c>
      <c r="F15" s="27"/>
      <c r="G15" s="17">
        <f t="shared" si="0"/>
        <v>0</v>
      </c>
      <c r="H15" s="18">
        <v>8</v>
      </c>
      <c r="I15" s="134">
        <f t="shared" si="1"/>
        <v>0</v>
      </c>
      <c r="J15" s="1"/>
      <c r="K15" s="135"/>
    </row>
    <row r="16" spans="1:11" ht="69.75" customHeight="1">
      <c r="A16" s="14">
        <v>6</v>
      </c>
      <c r="B16" s="30" t="s">
        <v>355</v>
      </c>
      <c r="C16" s="6"/>
      <c r="D16" s="14" t="s">
        <v>17</v>
      </c>
      <c r="E16" s="18">
        <v>1500</v>
      </c>
      <c r="F16" s="27"/>
      <c r="G16" s="17">
        <f t="shared" si="0"/>
        <v>0</v>
      </c>
      <c r="H16" s="18">
        <v>8</v>
      </c>
      <c r="I16" s="134">
        <f t="shared" si="1"/>
        <v>0</v>
      </c>
      <c r="J16" s="1"/>
      <c r="K16" s="135"/>
    </row>
    <row r="17" spans="1:19" ht="25.5" customHeight="1">
      <c r="A17" s="18">
        <v>7</v>
      </c>
      <c r="B17" s="74" t="s">
        <v>356</v>
      </c>
      <c r="C17" s="71"/>
      <c r="D17" s="69" t="s">
        <v>17</v>
      </c>
      <c r="E17" s="69">
        <v>1325</v>
      </c>
      <c r="F17" s="98"/>
      <c r="G17" s="98">
        <f t="shared" si="0"/>
        <v>0</v>
      </c>
      <c r="H17" s="33">
        <v>8</v>
      </c>
      <c r="I17" s="136">
        <f t="shared" si="1"/>
        <v>0</v>
      </c>
      <c r="J17" s="1"/>
      <c r="K17" s="135"/>
      <c r="L17" s="1"/>
      <c r="M17" s="1"/>
      <c r="N17" s="1"/>
      <c r="O17" s="1"/>
      <c r="P17" s="1"/>
      <c r="Q17" s="1"/>
      <c r="R17" s="1"/>
      <c r="S17" s="1"/>
    </row>
    <row r="18" spans="1:19" s="144" customFormat="1" ht="76.5">
      <c r="A18" s="16">
        <v>8</v>
      </c>
      <c r="B18" s="137" t="s">
        <v>357</v>
      </c>
      <c r="C18" s="138"/>
      <c r="D18" s="139" t="s">
        <v>358</v>
      </c>
      <c r="E18" s="140">
        <v>1400</v>
      </c>
      <c r="F18" s="141"/>
      <c r="G18" s="141">
        <f t="shared" si="0"/>
        <v>0</v>
      </c>
      <c r="H18" s="139">
        <v>23</v>
      </c>
      <c r="I18" s="142">
        <f>G18*1.23</f>
        <v>0</v>
      </c>
      <c r="J18" s="143"/>
      <c r="K18" s="135"/>
      <c r="L18" s="143"/>
      <c r="M18" s="143"/>
      <c r="N18" s="143"/>
      <c r="O18" s="143"/>
      <c r="P18" s="143"/>
      <c r="Q18" s="143"/>
      <c r="R18" s="143"/>
      <c r="S18" s="143"/>
    </row>
    <row r="19" spans="1:11" ht="40.5" customHeight="1">
      <c r="A19" s="14">
        <v>9</v>
      </c>
      <c r="B19" s="121" t="s">
        <v>525</v>
      </c>
      <c r="C19" s="55"/>
      <c r="D19" s="14" t="s">
        <v>37</v>
      </c>
      <c r="E19" s="14">
        <v>240</v>
      </c>
      <c r="F19" s="17"/>
      <c r="G19" s="17">
        <f t="shared" si="0"/>
        <v>0</v>
      </c>
      <c r="H19" s="36">
        <v>8</v>
      </c>
      <c r="I19" s="17">
        <f aca="true" t="shared" si="2" ref="I19:I24">G19*1.08</f>
        <v>0</v>
      </c>
      <c r="J19" s="1"/>
      <c r="K19" s="135"/>
    </row>
    <row r="20" spans="1:11" ht="51" customHeight="1">
      <c r="A20" s="14">
        <v>10</v>
      </c>
      <c r="B20" s="20" t="s">
        <v>359</v>
      </c>
      <c r="C20" s="20"/>
      <c r="D20" s="18" t="s">
        <v>37</v>
      </c>
      <c r="E20" s="18">
        <v>160</v>
      </c>
      <c r="F20" s="17"/>
      <c r="G20" s="17">
        <f t="shared" si="0"/>
        <v>0</v>
      </c>
      <c r="H20" s="145">
        <v>8</v>
      </c>
      <c r="I20" s="17">
        <f t="shared" si="2"/>
        <v>0</v>
      </c>
      <c r="J20" s="1"/>
      <c r="K20" s="135"/>
    </row>
    <row r="21" spans="1:11" ht="51" customHeight="1">
      <c r="A21" s="14">
        <v>11</v>
      </c>
      <c r="B21" s="20" t="s">
        <v>360</v>
      </c>
      <c r="C21" s="20"/>
      <c r="D21" s="18" t="s">
        <v>37</v>
      </c>
      <c r="E21" s="18">
        <v>220</v>
      </c>
      <c r="F21" s="17"/>
      <c r="G21" s="17">
        <f t="shared" si="0"/>
        <v>0</v>
      </c>
      <c r="H21" s="145">
        <v>8</v>
      </c>
      <c r="I21" s="17">
        <f t="shared" si="2"/>
        <v>0</v>
      </c>
      <c r="J21" s="1"/>
      <c r="K21" s="135"/>
    </row>
    <row r="22" spans="1:11" ht="38.25">
      <c r="A22" s="14">
        <v>12</v>
      </c>
      <c r="B22" s="201" t="s">
        <v>526</v>
      </c>
      <c r="C22" s="146"/>
      <c r="D22" s="18" t="s">
        <v>37</v>
      </c>
      <c r="E22" s="18">
        <v>80</v>
      </c>
      <c r="F22" s="17"/>
      <c r="G22" s="17">
        <f t="shared" si="0"/>
        <v>0</v>
      </c>
      <c r="H22" s="145">
        <v>8</v>
      </c>
      <c r="I22" s="17">
        <f t="shared" si="2"/>
        <v>0</v>
      </c>
      <c r="J22" s="1"/>
      <c r="K22" s="135"/>
    </row>
    <row r="23" spans="1:11" ht="29.25" customHeight="1">
      <c r="A23" s="18">
        <v>13</v>
      </c>
      <c r="B23" s="23" t="s">
        <v>538</v>
      </c>
      <c r="C23" s="20"/>
      <c r="D23" s="18">
        <v>90</v>
      </c>
      <c r="E23" s="18">
        <v>1900</v>
      </c>
      <c r="F23" s="17"/>
      <c r="G23" s="17">
        <f t="shared" si="0"/>
        <v>0</v>
      </c>
      <c r="H23" s="145">
        <v>8</v>
      </c>
      <c r="I23" s="17">
        <f t="shared" si="2"/>
        <v>0</v>
      </c>
      <c r="J23" s="1"/>
      <c r="K23" s="135"/>
    </row>
    <row r="24" spans="1:11" ht="102" customHeight="1">
      <c r="A24" s="14">
        <v>14</v>
      </c>
      <c r="B24" s="20" t="s">
        <v>361</v>
      </c>
      <c r="C24" s="20"/>
      <c r="D24" s="18" t="s">
        <v>17</v>
      </c>
      <c r="E24" s="18">
        <v>120</v>
      </c>
      <c r="F24" s="17"/>
      <c r="G24" s="17">
        <f t="shared" si="0"/>
        <v>0</v>
      </c>
      <c r="H24" s="145"/>
      <c r="I24" s="17">
        <f t="shared" si="2"/>
        <v>0</v>
      </c>
      <c r="J24" s="1"/>
      <c r="K24" s="135"/>
    </row>
    <row r="25" spans="1:11" ht="25.5" customHeight="1">
      <c r="A25" s="14">
        <v>15</v>
      </c>
      <c r="B25" s="73" t="s">
        <v>362</v>
      </c>
      <c r="C25" s="79"/>
      <c r="D25" s="18" t="s">
        <v>17</v>
      </c>
      <c r="E25" s="18">
        <v>480</v>
      </c>
      <c r="F25" s="17"/>
      <c r="G25" s="17">
        <f t="shared" si="0"/>
        <v>0</v>
      </c>
      <c r="H25" s="36">
        <v>23</v>
      </c>
      <c r="I25" s="17">
        <f>G25*1.23</f>
        <v>0</v>
      </c>
      <c r="J25" s="1"/>
      <c r="K25" s="135"/>
    </row>
    <row r="26" spans="1:11" ht="40.5" customHeight="1">
      <c r="A26" s="14">
        <v>16</v>
      </c>
      <c r="B26" s="73" t="s">
        <v>363</v>
      </c>
      <c r="C26" s="79"/>
      <c r="D26" s="18" t="s">
        <v>17</v>
      </c>
      <c r="E26" s="18">
        <v>600</v>
      </c>
      <c r="F26" s="17"/>
      <c r="G26" s="17">
        <f t="shared" si="0"/>
        <v>0</v>
      </c>
      <c r="H26" s="36">
        <v>8</v>
      </c>
      <c r="I26" s="17">
        <f>G26*1.08</f>
        <v>0</v>
      </c>
      <c r="J26" s="1"/>
      <c r="K26" s="135"/>
    </row>
    <row r="27" spans="1:11" ht="12.75">
      <c r="A27" s="14">
        <v>17</v>
      </c>
      <c r="B27" t="s">
        <v>528</v>
      </c>
      <c r="C27" s="79"/>
      <c r="D27" s="18" t="s">
        <v>17</v>
      </c>
      <c r="E27" s="18">
        <v>50</v>
      </c>
      <c r="F27" s="17"/>
      <c r="G27" s="17">
        <f t="shared" si="0"/>
        <v>0</v>
      </c>
      <c r="H27" s="36">
        <v>23</v>
      </c>
      <c r="I27" s="17">
        <f>G27*1.23</f>
        <v>0</v>
      </c>
      <c r="J27" s="1"/>
      <c r="K27" s="135"/>
    </row>
    <row r="28" spans="1:11" ht="38.25" customHeight="1">
      <c r="A28" s="14">
        <v>18</v>
      </c>
      <c r="B28" s="121" t="s">
        <v>364</v>
      </c>
      <c r="C28" s="55"/>
      <c r="D28" s="18" t="s">
        <v>17</v>
      </c>
      <c r="E28" s="18">
        <v>100</v>
      </c>
      <c r="F28" s="17"/>
      <c r="G28" s="17">
        <f t="shared" si="0"/>
        <v>0</v>
      </c>
      <c r="H28" s="36">
        <v>8</v>
      </c>
      <c r="I28" s="17">
        <f>G28*1.08</f>
        <v>0</v>
      </c>
      <c r="J28" s="1"/>
      <c r="K28" s="135"/>
    </row>
    <row r="29" spans="1:11" ht="63.75">
      <c r="A29" s="18">
        <v>19</v>
      </c>
      <c r="B29" s="147" t="s">
        <v>365</v>
      </c>
      <c r="C29" s="55"/>
      <c r="D29" s="18" t="s">
        <v>17</v>
      </c>
      <c r="E29" s="18">
        <v>640</v>
      </c>
      <c r="F29" s="17"/>
      <c r="G29" s="17">
        <f t="shared" si="0"/>
        <v>0</v>
      </c>
      <c r="H29" s="36">
        <v>8</v>
      </c>
      <c r="I29" s="17">
        <f>G29*1.08</f>
        <v>0</v>
      </c>
      <c r="J29" s="1"/>
      <c r="K29" s="135"/>
    </row>
    <row r="30" spans="1:10" ht="15" customHeight="1">
      <c r="A30" s="233" t="s">
        <v>107</v>
      </c>
      <c r="B30" s="233"/>
      <c r="C30" s="233"/>
      <c r="D30" s="233"/>
      <c r="E30" s="233"/>
      <c r="F30" s="233"/>
      <c r="G30" s="87">
        <f>SUM(G11:G29)</f>
        <v>0</v>
      </c>
      <c r="H30" s="87"/>
      <c r="I30" s="87">
        <f>SUM(I11:I29)</f>
        <v>0</v>
      </c>
      <c r="J30" s="1"/>
    </row>
    <row r="31" spans="1:10" ht="12.75" customHeight="1">
      <c r="A31" s="1"/>
      <c r="B31" s="1"/>
      <c r="C31" s="1"/>
      <c r="D31" s="1"/>
      <c r="E31" s="1"/>
      <c r="F31" s="1"/>
      <c r="G31" s="1"/>
      <c r="H31" s="1"/>
      <c r="I31" s="1"/>
      <c r="J31" s="1"/>
    </row>
    <row r="32" spans="1:10" ht="12.75" customHeight="1">
      <c r="A32" s="1"/>
      <c r="B32" s="1"/>
      <c r="C32" s="1"/>
      <c r="D32" s="1"/>
      <c r="E32" s="1"/>
      <c r="F32" s="1"/>
      <c r="G32" s="1"/>
      <c r="H32" s="1"/>
      <c r="I32" s="1"/>
      <c r="J32" s="1"/>
    </row>
    <row r="33" spans="1:10" ht="12.75" customHeight="1">
      <c r="A33" s="1"/>
      <c r="B33" s="1"/>
      <c r="C33" s="1"/>
      <c r="D33" s="1"/>
      <c r="E33" s="1"/>
      <c r="F33" s="1"/>
      <c r="G33" s="1"/>
      <c r="H33" s="1"/>
      <c r="I33" s="1"/>
      <c r="J33" s="1"/>
    </row>
    <row r="34" spans="1:10" ht="12.75" customHeight="1">
      <c r="A34" s="1"/>
      <c r="B34" s="1"/>
      <c r="C34" s="1"/>
      <c r="D34" s="1"/>
      <c r="E34" s="1"/>
      <c r="F34" s="1"/>
      <c r="G34" s="1"/>
      <c r="H34" s="1"/>
      <c r="I34" s="1"/>
      <c r="J34" s="1"/>
    </row>
    <row r="35" spans="1:10" ht="12.75" customHeight="1">
      <c r="A35" s="1"/>
      <c r="B35" s="1"/>
      <c r="C35" s="1"/>
      <c r="D35" s="1"/>
      <c r="E35" s="1"/>
      <c r="F35" s="1" t="s">
        <v>366</v>
      </c>
      <c r="G35" s="1"/>
      <c r="H35" s="1"/>
      <c r="I35" s="1"/>
      <c r="J35" s="1"/>
    </row>
    <row r="36" spans="1:10" ht="12.75" customHeight="1">
      <c r="A36" s="1"/>
      <c r="B36" s="1"/>
      <c r="C36" s="1"/>
      <c r="D36" s="1"/>
      <c r="E36" s="1"/>
      <c r="F36" s="1" t="s">
        <v>109</v>
      </c>
      <c r="G36" s="1"/>
      <c r="H36" s="1"/>
      <c r="I36" s="1"/>
      <c r="J36" s="1"/>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electLockedCells="1" selectUnlockedCells="1"/>
  <mergeCells count="3">
    <mergeCell ref="A6:I6"/>
    <mergeCell ref="A8:I8"/>
    <mergeCell ref="A30:F3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I26:I27 I25 I18" formula="1"/>
  </ignoredErrors>
</worksheet>
</file>

<file path=xl/worksheets/sheet12.xml><?xml version="1.0" encoding="utf-8"?>
<worksheet xmlns="http://schemas.openxmlformats.org/spreadsheetml/2006/main" xmlns:r="http://schemas.openxmlformats.org/officeDocument/2006/relationships">
  <dimension ref="A1:S39"/>
  <sheetViews>
    <sheetView zoomScalePageLayoutView="0" workbookViewId="0" topLeftCell="A22">
      <selection activeCell="B13" sqref="B13"/>
    </sheetView>
  </sheetViews>
  <sheetFormatPr defaultColWidth="17.28125" defaultRowHeight="15" customHeight="1"/>
  <cols>
    <col min="1" max="1" width="4.8515625" style="0" customWidth="1"/>
    <col min="2" max="2" width="52.28125" style="0" customWidth="1"/>
    <col min="3" max="3" width="19.421875" style="0" customWidth="1"/>
    <col min="4" max="4" width="8.421875" style="0" customWidth="1"/>
    <col min="5" max="5" width="8.57421875" style="0" customWidth="1"/>
    <col min="6" max="6" width="11.00390625" style="0" customWidth="1"/>
    <col min="7" max="7" width="12.140625" style="0" customWidth="1"/>
    <col min="8" max="8" width="7.7109375" style="0" customWidth="1"/>
    <col min="9" max="9" width="14.42187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32" t="s">
        <v>5</v>
      </c>
      <c r="B5" s="232"/>
      <c r="C5" s="232"/>
      <c r="D5" s="232"/>
      <c r="E5" s="232"/>
      <c r="F5" s="232"/>
      <c r="G5" s="232"/>
      <c r="H5" s="232"/>
      <c r="I5" s="232"/>
      <c r="J5" s="1"/>
      <c r="K5" s="1"/>
      <c r="L5" s="1"/>
      <c r="M5" s="1"/>
      <c r="N5" s="1"/>
      <c r="O5" s="1"/>
      <c r="P5" s="1"/>
      <c r="Q5" s="1"/>
      <c r="R5" s="1"/>
      <c r="S5" s="1"/>
    </row>
    <row r="6" spans="1:19" ht="12.75" customHeight="1">
      <c r="A6" s="1"/>
      <c r="B6" s="1"/>
      <c r="C6" s="2"/>
      <c r="D6" s="2"/>
      <c r="E6" s="1"/>
      <c r="F6" s="1"/>
      <c r="G6" s="1"/>
      <c r="H6" s="1"/>
      <c r="I6" s="1"/>
      <c r="J6" s="1"/>
      <c r="K6" s="1"/>
      <c r="L6" s="1"/>
      <c r="M6" s="1"/>
      <c r="N6" s="1"/>
      <c r="O6" s="1"/>
      <c r="P6" s="1"/>
      <c r="Q6" s="1"/>
      <c r="R6" s="1"/>
      <c r="S6" s="1"/>
    </row>
    <row r="7" spans="1:19" ht="12.75" customHeight="1">
      <c r="A7" s="232" t="s">
        <v>367</v>
      </c>
      <c r="B7" s="232"/>
      <c r="C7" s="232"/>
      <c r="D7" s="232"/>
      <c r="E7" s="232"/>
      <c r="F7" s="232"/>
      <c r="G7" s="232"/>
      <c r="H7" s="232"/>
      <c r="I7" s="232"/>
      <c r="J7" s="1"/>
      <c r="K7" s="1"/>
      <c r="L7" s="1"/>
      <c r="M7" s="1"/>
      <c r="N7" s="1"/>
      <c r="O7" s="1"/>
      <c r="P7" s="1"/>
      <c r="Q7" s="1"/>
      <c r="R7" s="1"/>
      <c r="S7" s="1"/>
    </row>
    <row r="8" spans="1:19" ht="78.75" customHeight="1">
      <c r="A8" s="6" t="s">
        <v>7</v>
      </c>
      <c r="B8" s="6" t="s">
        <v>8</v>
      </c>
      <c r="C8" s="6" t="s">
        <v>9</v>
      </c>
      <c r="D8" s="6" t="s">
        <v>112</v>
      </c>
      <c r="E8" s="6" t="s">
        <v>11</v>
      </c>
      <c r="F8" s="7" t="s">
        <v>12</v>
      </c>
      <c r="G8" s="7" t="s">
        <v>13</v>
      </c>
      <c r="H8" s="7" t="s">
        <v>14</v>
      </c>
      <c r="I8" s="7" t="s">
        <v>15</v>
      </c>
      <c r="J8" s="1"/>
      <c r="K8" s="1"/>
      <c r="L8" s="1"/>
      <c r="M8" s="1"/>
      <c r="N8" s="1"/>
      <c r="O8" s="1"/>
      <c r="P8" s="1"/>
      <c r="Q8" s="1"/>
      <c r="R8" s="1"/>
      <c r="S8" s="1"/>
    </row>
    <row r="9" spans="1:19" ht="15.75" customHeight="1">
      <c r="A9" s="148">
        <v>1</v>
      </c>
      <c r="B9" s="148">
        <v>2</v>
      </c>
      <c r="C9" s="148">
        <v>3</v>
      </c>
      <c r="D9" s="148">
        <v>4</v>
      </c>
      <c r="E9" s="148">
        <v>5</v>
      </c>
      <c r="F9" s="7">
        <v>6</v>
      </c>
      <c r="G9" s="7">
        <v>7</v>
      </c>
      <c r="H9" s="149">
        <v>8</v>
      </c>
      <c r="I9" s="7">
        <v>9</v>
      </c>
      <c r="J9" s="1"/>
      <c r="K9" s="1"/>
      <c r="L9" s="1"/>
      <c r="M9" s="1"/>
      <c r="N9" s="1"/>
      <c r="O9" s="1"/>
      <c r="P9" s="1"/>
      <c r="Q9" s="1"/>
      <c r="R9" s="1"/>
      <c r="S9" s="1"/>
    </row>
    <row r="10" spans="1:19" ht="38.25" customHeight="1">
      <c r="A10" s="77">
        <v>1</v>
      </c>
      <c r="B10" s="55" t="s">
        <v>368</v>
      </c>
      <c r="C10" s="77"/>
      <c r="D10" s="38" t="s">
        <v>17</v>
      </c>
      <c r="E10" s="38">
        <v>1600</v>
      </c>
      <c r="F10" s="115"/>
      <c r="G10" s="115">
        <f>E10*F10</f>
        <v>0</v>
      </c>
      <c r="H10" s="38">
        <v>8</v>
      </c>
      <c r="I10" s="115">
        <f>G10*1.08</f>
        <v>0</v>
      </c>
      <c r="J10" s="1"/>
      <c r="K10" s="1"/>
      <c r="L10" s="1"/>
      <c r="M10" s="1"/>
      <c r="N10" s="1"/>
      <c r="O10" s="1"/>
      <c r="P10" s="1"/>
      <c r="Q10" s="1"/>
      <c r="R10" s="1"/>
      <c r="S10" s="1"/>
    </row>
    <row r="11" spans="1:19" ht="25.5" customHeight="1">
      <c r="A11" s="77">
        <v>2</v>
      </c>
      <c r="B11" s="55" t="s">
        <v>369</v>
      </c>
      <c r="C11" s="77"/>
      <c r="D11" s="38" t="s">
        <v>17</v>
      </c>
      <c r="E11" s="38">
        <v>1500</v>
      </c>
      <c r="F11" s="115"/>
      <c r="G11" s="115">
        <f>E11*F11</f>
        <v>0</v>
      </c>
      <c r="H11" s="38">
        <v>8</v>
      </c>
      <c r="I11" s="115">
        <f>G11*1.08</f>
        <v>0</v>
      </c>
      <c r="J11" s="1"/>
      <c r="K11" s="1"/>
      <c r="L11" s="1"/>
      <c r="M11" s="1"/>
      <c r="N11" s="1"/>
      <c r="O11" s="1"/>
      <c r="P11" s="1"/>
      <c r="Q11" s="1"/>
      <c r="R11" s="1"/>
      <c r="S11" s="1"/>
    </row>
    <row r="12" spans="1:19" ht="25.5" customHeight="1">
      <c r="A12" s="77">
        <v>3</v>
      </c>
      <c r="B12" s="55" t="s">
        <v>370</v>
      </c>
      <c r="C12" s="77"/>
      <c r="D12" s="38" t="s">
        <v>17</v>
      </c>
      <c r="E12" s="38">
        <v>2300</v>
      </c>
      <c r="F12" s="115"/>
      <c r="G12" s="115">
        <f>E12*F12</f>
        <v>0</v>
      </c>
      <c r="H12" s="38">
        <v>8</v>
      </c>
      <c r="I12" s="115">
        <f>G12*1.08</f>
        <v>0</v>
      </c>
      <c r="J12" s="1"/>
      <c r="K12" s="1"/>
      <c r="L12" s="1"/>
      <c r="M12" s="1"/>
      <c r="N12" s="1"/>
      <c r="O12" s="1"/>
      <c r="P12" s="1"/>
      <c r="Q12" s="1"/>
      <c r="R12" s="1"/>
      <c r="S12" s="1"/>
    </row>
    <row r="13" spans="1:19" ht="191.25" customHeight="1">
      <c r="A13" s="77">
        <v>4</v>
      </c>
      <c r="B13" s="55" t="s">
        <v>371</v>
      </c>
      <c r="C13" s="14"/>
      <c r="D13" s="18" t="s">
        <v>34</v>
      </c>
      <c r="E13" s="18" t="s">
        <v>34</v>
      </c>
      <c r="F13" s="17" t="s">
        <v>34</v>
      </c>
      <c r="G13" s="115" t="s">
        <v>34</v>
      </c>
      <c r="H13" s="18" t="s">
        <v>34</v>
      </c>
      <c r="I13" s="115" t="s">
        <v>34</v>
      </c>
      <c r="J13" s="1"/>
      <c r="K13" s="1"/>
      <c r="L13" s="96"/>
      <c r="M13" s="96"/>
      <c r="N13" s="96"/>
      <c r="O13" s="96"/>
      <c r="P13" s="96"/>
      <c r="Q13" s="96"/>
      <c r="R13" s="96"/>
      <c r="S13" s="96"/>
    </row>
    <row r="14" spans="1:19" ht="12.75" customHeight="1">
      <c r="A14" s="77" t="s">
        <v>35</v>
      </c>
      <c r="B14" s="55" t="s">
        <v>372</v>
      </c>
      <c r="C14" s="77"/>
      <c r="D14" s="38" t="s">
        <v>17</v>
      </c>
      <c r="E14" s="38">
        <v>2000</v>
      </c>
      <c r="F14" s="115"/>
      <c r="G14" s="115">
        <f aca="true" t="shared" si="0" ref="G14:G22">E14*F14</f>
        <v>0</v>
      </c>
      <c r="H14" s="38">
        <v>8</v>
      </c>
      <c r="I14" s="115">
        <f aca="true" t="shared" si="1" ref="I14:I22">G14*1.08</f>
        <v>0</v>
      </c>
      <c r="J14" s="1"/>
      <c r="K14" s="1"/>
      <c r="L14" s="1"/>
      <c r="M14" s="1"/>
      <c r="N14" s="1"/>
      <c r="O14" s="1"/>
      <c r="P14" s="1"/>
      <c r="Q14" s="1"/>
      <c r="R14" s="1"/>
      <c r="S14" s="1"/>
    </row>
    <row r="15" spans="1:19" ht="12.75" customHeight="1">
      <c r="A15" s="77" t="s">
        <v>38</v>
      </c>
      <c r="B15" s="55" t="s">
        <v>373</v>
      </c>
      <c r="C15" s="77"/>
      <c r="D15" s="38" t="s">
        <v>17</v>
      </c>
      <c r="E15" s="38">
        <v>3120</v>
      </c>
      <c r="F15" s="115"/>
      <c r="G15" s="115">
        <f t="shared" si="0"/>
        <v>0</v>
      </c>
      <c r="H15" s="38">
        <v>8</v>
      </c>
      <c r="I15" s="115">
        <f t="shared" si="1"/>
        <v>0</v>
      </c>
      <c r="J15" s="1"/>
      <c r="K15" s="1"/>
      <c r="L15" s="1"/>
      <c r="M15" s="1"/>
      <c r="N15" s="1"/>
      <c r="O15" s="1"/>
      <c r="P15" s="1"/>
      <c r="Q15" s="1"/>
      <c r="R15" s="1"/>
      <c r="S15" s="1"/>
    </row>
    <row r="16" spans="1:19" ht="12.75" customHeight="1">
      <c r="A16" s="77" t="s">
        <v>40</v>
      </c>
      <c r="B16" s="55" t="s">
        <v>374</v>
      </c>
      <c r="C16" s="77"/>
      <c r="D16" s="38" t="s">
        <v>17</v>
      </c>
      <c r="E16" s="38">
        <v>30</v>
      </c>
      <c r="F16" s="115"/>
      <c r="G16" s="115">
        <f t="shared" si="0"/>
        <v>0</v>
      </c>
      <c r="H16" s="38">
        <v>8</v>
      </c>
      <c r="I16" s="115">
        <f t="shared" si="1"/>
        <v>0</v>
      </c>
      <c r="J16" s="1"/>
      <c r="K16" s="1"/>
      <c r="L16" s="1"/>
      <c r="M16" s="1"/>
      <c r="N16" s="1"/>
      <c r="O16" s="1"/>
      <c r="P16" s="1"/>
      <c r="Q16" s="1"/>
      <c r="R16" s="1"/>
      <c r="S16" s="1"/>
    </row>
    <row r="17" spans="1:19" ht="272.25" customHeight="1">
      <c r="A17" s="77">
        <v>5</v>
      </c>
      <c r="B17" s="55" t="s">
        <v>375</v>
      </c>
      <c r="C17" s="77"/>
      <c r="D17" s="38" t="s">
        <v>17</v>
      </c>
      <c r="E17" s="38">
        <v>550</v>
      </c>
      <c r="F17" s="115"/>
      <c r="G17" s="115">
        <f t="shared" si="0"/>
        <v>0</v>
      </c>
      <c r="H17" s="38">
        <v>8</v>
      </c>
      <c r="I17" s="115">
        <f t="shared" si="1"/>
        <v>0</v>
      </c>
      <c r="J17" s="1"/>
      <c r="K17" s="1"/>
      <c r="L17" s="1"/>
      <c r="M17" s="1"/>
      <c r="N17" s="1"/>
      <c r="O17" s="1"/>
      <c r="P17" s="1"/>
      <c r="Q17" s="1"/>
      <c r="R17" s="1"/>
      <c r="S17" s="1"/>
    </row>
    <row r="18" spans="1:19" ht="38.25" customHeight="1">
      <c r="A18" s="77">
        <v>6</v>
      </c>
      <c r="B18" s="55" t="s">
        <v>376</v>
      </c>
      <c r="C18" s="14"/>
      <c r="D18" s="18" t="s">
        <v>17</v>
      </c>
      <c r="E18" s="18">
        <v>800</v>
      </c>
      <c r="F18" s="17"/>
      <c r="G18" s="115">
        <f t="shared" si="0"/>
        <v>0</v>
      </c>
      <c r="H18" s="38">
        <v>8</v>
      </c>
      <c r="I18" s="115">
        <f t="shared" si="1"/>
        <v>0</v>
      </c>
      <c r="J18" s="1"/>
      <c r="K18" s="1"/>
      <c r="L18" s="96"/>
      <c r="M18" s="96"/>
      <c r="N18" s="96"/>
      <c r="O18" s="96"/>
      <c r="P18" s="96"/>
      <c r="Q18" s="96"/>
      <c r="R18" s="96"/>
      <c r="S18" s="96"/>
    </row>
    <row r="19" spans="1:19" ht="63.75" customHeight="1">
      <c r="A19" s="77">
        <v>7</v>
      </c>
      <c r="B19" s="55" t="s">
        <v>377</v>
      </c>
      <c r="C19" s="14"/>
      <c r="D19" s="18" t="s">
        <v>17</v>
      </c>
      <c r="E19" s="18">
        <v>2750</v>
      </c>
      <c r="F19" s="17"/>
      <c r="G19" s="115">
        <f t="shared" si="0"/>
        <v>0</v>
      </c>
      <c r="H19" s="38">
        <v>8</v>
      </c>
      <c r="I19" s="115">
        <f t="shared" si="1"/>
        <v>0</v>
      </c>
      <c r="J19" s="1"/>
      <c r="K19" s="1"/>
      <c r="L19" s="96"/>
      <c r="M19" s="96"/>
      <c r="N19" s="96"/>
      <c r="O19" s="96"/>
      <c r="P19" s="96"/>
      <c r="Q19" s="96"/>
      <c r="R19" s="96"/>
      <c r="S19" s="96"/>
    </row>
    <row r="20" spans="1:19" ht="63.75" customHeight="1">
      <c r="A20" s="77">
        <v>8</v>
      </c>
      <c r="B20" s="55" t="s">
        <v>378</v>
      </c>
      <c r="C20" s="14"/>
      <c r="D20" s="18" t="s">
        <v>17</v>
      </c>
      <c r="E20" s="18">
        <v>1800</v>
      </c>
      <c r="F20" s="17"/>
      <c r="G20" s="115">
        <f t="shared" si="0"/>
        <v>0</v>
      </c>
      <c r="H20" s="38">
        <v>8</v>
      </c>
      <c r="I20" s="115">
        <f t="shared" si="1"/>
        <v>0</v>
      </c>
      <c r="J20" s="1"/>
      <c r="K20" s="1"/>
      <c r="L20" s="96"/>
      <c r="M20" s="96"/>
      <c r="N20" s="96"/>
      <c r="O20" s="96"/>
      <c r="P20" s="96"/>
      <c r="Q20" s="96"/>
      <c r="R20" s="96"/>
      <c r="S20" s="96"/>
    </row>
    <row r="21" spans="1:19" ht="65.25" customHeight="1">
      <c r="A21" s="77">
        <v>9</v>
      </c>
      <c r="B21" s="30" t="s">
        <v>379</v>
      </c>
      <c r="C21" s="14"/>
      <c r="D21" s="18" t="s">
        <v>17</v>
      </c>
      <c r="E21" s="18">
        <v>100</v>
      </c>
      <c r="F21" s="17"/>
      <c r="G21" s="115">
        <f t="shared" si="0"/>
        <v>0</v>
      </c>
      <c r="H21" s="38">
        <v>8</v>
      </c>
      <c r="I21" s="115">
        <f t="shared" si="1"/>
        <v>0</v>
      </c>
      <c r="J21" s="1"/>
      <c r="K21" s="1"/>
      <c r="L21" s="96"/>
      <c r="M21" s="96"/>
      <c r="N21" s="96"/>
      <c r="O21" s="96"/>
      <c r="P21" s="96"/>
      <c r="Q21" s="96"/>
      <c r="R21" s="96"/>
      <c r="S21" s="96"/>
    </row>
    <row r="22" spans="1:19" ht="81" customHeight="1">
      <c r="A22" s="77">
        <v>10</v>
      </c>
      <c r="B22" s="147" t="s">
        <v>380</v>
      </c>
      <c r="C22" s="77"/>
      <c r="D22" s="38" t="s">
        <v>17</v>
      </c>
      <c r="E22" s="38">
        <v>5760</v>
      </c>
      <c r="F22" s="115"/>
      <c r="G22" s="115">
        <f t="shared" si="0"/>
        <v>0</v>
      </c>
      <c r="H22" s="38">
        <v>8</v>
      </c>
      <c r="I22" s="115">
        <f t="shared" si="1"/>
        <v>0</v>
      </c>
      <c r="J22" s="1"/>
      <c r="K22" s="1"/>
      <c r="L22" s="1"/>
      <c r="M22" s="1"/>
      <c r="N22" s="1"/>
      <c r="O22" s="1"/>
      <c r="P22" s="1"/>
      <c r="Q22" s="1"/>
      <c r="R22" s="1"/>
      <c r="S22" s="1"/>
    </row>
    <row r="23" spans="1:19" ht="129" customHeight="1">
      <c r="A23" s="77">
        <v>11</v>
      </c>
      <c r="B23" s="106" t="s">
        <v>552</v>
      </c>
      <c r="C23" s="14"/>
      <c r="D23" s="38" t="s">
        <v>34</v>
      </c>
      <c r="E23" s="77" t="s">
        <v>34</v>
      </c>
      <c r="F23" s="150" t="s">
        <v>34</v>
      </c>
      <c r="G23" s="115" t="s">
        <v>34</v>
      </c>
      <c r="H23" s="38" t="s">
        <v>34</v>
      </c>
      <c r="I23" s="115" t="s">
        <v>34</v>
      </c>
      <c r="J23" s="1"/>
      <c r="K23" s="1"/>
      <c r="L23" s="1"/>
      <c r="M23" s="1"/>
      <c r="N23" s="1"/>
      <c r="O23" s="1"/>
      <c r="P23" s="1"/>
      <c r="Q23" s="1"/>
      <c r="R23" s="1"/>
      <c r="S23" s="1"/>
    </row>
    <row r="24" spans="1:19" ht="12.75" customHeight="1">
      <c r="A24" s="38" t="s">
        <v>35</v>
      </c>
      <c r="B24" s="79" t="s">
        <v>381</v>
      </c>
      <c r="C24" s="77"/>
      <c r="D24" s="38" t="s">
        <v>354</v>
      </c>
      <c r="E24" s="38">
        <v>3050</v>
      </c>
      <c r="F24" s="115"/>
      <c r="G24" s="115">
        <f>E24*F24</f>
        <v>0</v>
      </c>
      <c r="H24" s="38">
        <v>8</v>
      </c>
      <c r="I24" s="115">
        <f>G24*1.08</f>
        <v>0</v>
      </c>
      <c r="J24" s="1"/>
      <c r="K24" s="1"/>
      <c r="L24" s="1"/>
      <c r="M24" s="1"/>
      <c r="N24" s="1"/>
      <c r="O24" s="1"/>
      <c r="P24" s="1"/>
      <c r="Q24" s="1"/>
      <c r="R24" s="1"/>
      <c r="S24" s="1"/>
    </row>
    <row r="25" spans="1:19" ht="12.75" customHeight="1">
      <c r="A25" s="38" t="s">
        <v>38</v>
      </c>
      <c r="B25" s="79" t="s">
        <v>382</v>
      </c>
      <c r="C25" s="77"/>
      <c r="D25" s="38" t="s">
        <v>354</v>
      </c>
      <c r="E25" s="38">
        <v>3350</v>
      </c>
      <c r="F25" s="115"/>
      <c r="G25" s="115">
        <f>E25*F25</f>
        <v>0</v>
      </c>
      <c r="H25" s="38">
        <v>8</v>
      </c>
      <c r="I25" s="115">
        <f>G25*1.08</f>
        <v>0</v>
      </c>
      <c r="J25" s="1"/>
      <c r="K25" s="1"/>
      <c r="L25" s="1"/>
      <c r="M25" s="1"/>
      <c r="N25" s="1"/>
      <c r="O25" s="1"/>
      <c r="P25" s="1"/>
      <c r="Q25" s="1"/>
      <c r="R25" s="1"/>
      <c r="S25" s="1"/>
    </row>
    <row r="26" spans="1:19" ht="12.75" customHeight="1">
      <c r="A26" s="38" t="s">
        <v>40</v>
      </c>
      <c r="B26" s="79" t="s">
        <v>383</v>
      </c>
      <c r="C26" s="77"/>
      <c r="D26" s="38" t="s">
        <v>354</v>
      </c>
      <c r="E26" s="38">
        <v>2850</v>
      </c>
      <c r="F26" s="115"/>
      <c r="G26" s="115">
        <f>E26*F26</f>
        <v>0</v>
      </c>
      <c r="H26" s="38">
        <v>8</v>
      </c>
      <c r="I26" s="115">
        <f>G26*1.08</f>
        <v>0</v>
      </c>
      <c r="J26" s="1"/>
      <c r="K26" s="1"/>
      <c r="L26" s="1"/>
      <c r="M26" s="1"/>
      <c r="N26" s="1"/>
      <c r="O26" s="1"/>
      <c r="P26" s="1"/>
      <c r="Q26" s="1"/>
      <c r="R26" s="1"/>
      <c r="S26" s="1"/>
    </row>
    <row r="27" spans="1:19" ht="12.75" customHeight="1">
      <c r="A27" s="38" t="s">
        <v>42</v>
      </c>
      <c r="B27" s="79" t="s">
        <v>384</v>
      </c>
      <c r="C27" s="77"/>
      <c r="D27" s="38" t="s">
        <v>354</v>
      </c>
      <c r="E27" s="38">
        <v>1150</v>
      </c>
      <c r="F27" s="115"/>
      <c r="G27" s="115">
        <f>E27*F27</f>
        <v>0</v>
      </c>
      <c r="H27" s="38">
        <v>8</v>
      </c>
      <c r="I27" s="115">
        <f>G27*1.08</f>
        <v>0</v>
      </c>
      <c r="J27" s="1"/>
      <c r="K27" s="1"/>
      <c r="L27" s="1"/>
      <c r="M27" s="1"/>
      <c r="N27" s="1"/>
      <c r="O27" s="1"/>
      <c r="P27" s="1"/>
      <c r="Q27" s="1"/>
      <c r="R27" s="1"/>
      <c r="S27" s="1"/>
    </row>
    <row r="28" spans="1:19" ht="12.75" customHeight="1">
      <c r="A28" s="77" t="s">
        <v>44</v>
      </c>
      <c r="B28" s="151" t="s">
        <v>385</v>
      </c>
      <c r="C28" s="77"/>
      <c r="D28" s="38" t="s">
        <v>354</v>
      </c>
      <c r="E28" s="38">
        <v>750</v>
      </c>
      <c r="F28" s="115"/>
      <c r="G28" s="115">
        <f>E28*F28</f>
        <v>0</v>
      </c>
      <c r="H28" s="38">
        <v>8</v>
      </c>
      <c r="I28" s="115">
        <f>G28*1.08</f>
        <v>0</v>
      </c>
      <c r="J28" s="1"/>
      <c r="K28" s="1"/>
      <c r="L28" s="1"/>
      <c r="M28" s="1"/>
      <c r="N28" s="1"/>
      <c r="O28" s="1"/>
      <c r="P28" s="1"/>
      <c r="Q28" s="1"/>
      <c r="R28" s="1"/>
      <c r="S28" s="1"/>
    </row>
    <row r="29" spans="1:19" ht="116.25" customHeight="1">
      <c r="A29" s="77">
        <v>12</v>
      </c>
      <c r="B29" s="106" t="s">
        <v>553</v>
      </c>
      <c r="C29" s="77"/>
      <c r="D29" s="38" t="s">
        <v>34</v>
      </c>
      <c r="E29" s="38" t="s">
        <v>34</v>
      </c>
      <c r="F29" s="115" t="s">
        <v>34</v>
      </c>
      <c r="G29" s="115" t="s">
        <v>34</v>
      </c>
      <c r="H29" s="38" t="s">
        <v>34</v>
      </c>
      <c r="I29" s="115" t="s">
        <v>34</v>
      </c>
      <c r="J29" s="1"/>
      <c r="K29" s="1"/>
      <c r="L29" s="1"/>
      <c r="M29" s="1"/>
      <c r="N29" s="1"/>
      <c r="O29" s="1"/>
      <c r="P29" s="1"/>
      <c r="Q29" s="1"/>
      <c r="R29" s="1"/>
      <c r="S29" s="1"/>
    </row>
    <row r="30" spans="1:19" ht="12.75" customHeight="1">
      <c r="A30" s="38" t="s">
        <v>35</v>
      </c>
      <c r="B30" s="79" t="s">
        <v>381</v>
      </c>
      <c r="C30" s="77"/>
      <c r="D30" s="38" t="s">
        <v>354</v>
      </c>
      <c r="E30" s="38">
        <v>800</v>
      </c>
      <c r="F30" s="115"/>
      <c r="G30" s="115">
        <f>E30*F30</f>
        <v>0</v>
      </c>
      <c r="H30" s="38">
        <v>8</v>
      </c>
      <c r="I30" s="115">
        <f>G30*1.08</f>
        <v>0</v>
      </c>
      <c r="J30" s="1"/>
      <c r="K30" s="1"/>
      <c r="L30" s="1"/>
      <c r="M30" s="1"/>
      <c r="N30" s="1"/>
      <c r="O30" s="1"/>
      <c r="P30" s="1"/>
      <c r="Q30" s="1"/>
      <c r="R30" s="1"/>
      <c r="S30" s="1"/>
    </row>
    <row r="31" spans="1:19" ht="12.75" customHeight="1">
      <c r="A31" s="38" t="s">
        <v>38</v>
      </c>
      <c r="B31" s="79" t="s">
        <v>382</v>
      </c>
      <c r="C31" s="77"/>
      <c r="D31" s="38" t="s">
        <v>354</v>
      </c>
      <c r="E31" s="38">
        <v>700</v>
      </c>
      <c r="F31" s="115"/>
      <c r="G31" s="115">
        <f>E31*F31</f>
        <v>0</v>
      </c>
      <c r="H31" s="38">
        <v>8</v>
      </c>
      <c r="I31" s="115">
        <f>G31*1.08</f>
        <v>0</v>
      </c>
      <c r="J31" s="1"/>
      <c r="K31" s="1"/>
      <c r="L31" s="1"/>
      <c r="M31" s="1"/>
      <c r="N31" s="1"/>
      <c r="O31" s="1"/>
      <c r="P31" s="1"/>
      <c r="Q31" s="1"/>
      <c r="R31" s="1"/>
      <c r="S31" s="1"/>
    </row>
    <row r="32" spans="1:19" ht="12.75" customHeight="1">
      <c r="A32" s="38" t="s">
        <v>40</v>
      </c>
      <c r="B32" s="79" t="s">
        <v>383</v>
      </c>
      <c r="C32" s="77"/>
      <c r="D32" s="38" t="s">
        <v>354</v>
      </c>
      <c r="E32" s="38">
        <v>300</v>
      </c>
      <c r="F32" s="115"/>
      <c r="G32" s="115">
        <f>E32*F32</f>
        <v>0</v>
      </c>
      <c r="H32" s="38">
        <v>8</v>
      </c>
      <c r="I32" s="115">
        <f>G32*1.08</f>
        <v>0</v>
      </c>
      <c r="J32" s="1"/>
      <c r="K32" s="1"/>
      <c r="L32" s="1"/>
      <c r="M32" s="1"/>
      <c r="N32" s="1"/>
      <c r="O32" s="1"/>
      <c r="P32" s="1"/>
      <c r="Q32" s="1"/>
      <c r="R32" s="1"/>
      <c r="S32" s="1"/>
    </row>
    <row r="33" spans="1:19" ht="12.75" customHeight="1">
      <c r="A33" s="38" t="s">
        <v>42</v>
      </c>
      <c r="B33" s="79" t="s">
        <v>384</v>
      </c>
      <c r="C33" s="77"/>
      <c r="D33" s="38" t="s">
        <v>354</v>
      </c>
      <c r="E33" s="38">
        <v>400</v>
      </c>
      <c r="F33" s="115"/>
      <c r="G33" s="115">
        <f>E33*F33</f>
        <v>0</v>
      </c>
      <c r="H33" s="38">
        <v>8</v>
      </c>
      <c r="I33" s="115">
        <f>G33*1.08</f>
        <v>0</v>
      </c>
      <c r="J33" s="1"/>
      <c r="K33" s="1"/>
      <c r="L33" s="1"/>
      <c r="M33" s="1"/>
      <c r="N33" s="1"/>
      <c r="O33" s="1"/>
      <c r="P33" s="1"/>
      <c r="Q33" s="1"/>
      <c r="R33" s="1"/>
      <c r="S33" s="1"/>
    </row>
    <row r="34" spans="1:19" ht="26.25" customHeight="1">
      <c r="A34" s="77" t="s">
        <v>44</v>
      </c>
      <c r="B34" s="55" t="s">
        <v>527</v>
      </c>
      <c r="C34" s="152"/>
      <c r="D34" s="38" t="s">
        <v>354</v>
      </c>
      <c r="E34" s="38">
        <v>450</v>
      </c>
      <c r="F34" s="115"/>
      <c r="G34" s="115">
        <f>E34*F34</f>
        <v>0</v>
      </c>
      <c r="H34" s="38">
        <v>8</v>
      </c>
      <c r="I34" s="115">
        <f>G34*1.08</f>
        <v>0</v>
      </c>
      <c r="J34" s="1"/>
      <c r="K34" s="1"/>
      <c r="L34" s="1"/>
      <c r="M34" s="1"/>
      <c r="N34" s="1"/>
      <c r="O34" s="1"/>
      <c r="P34" s="1"/>
      <c r="Q34" s="1"/>
      <c r="R34" s="1"/>
      <c r="S34" s="1"/>
    </row>
    <row r="35" spans="1:19" ht="15" customHeight="1">
      <c r="A35" s="241" t="s">
        <v>107</v>
      </c>
      <c r="B35" s="241"/>
      <c r="C35" s="241"/>
      <c r="D35" s="241"/>
      <c r="E35" s="241"/>
      <c r="F35" s="241"/>
      <c r="G35" s="87">
        <f>SUM(G10:G34)</f>
        <v>0</v>
      </c>
      <c r="H35" s="88"/>
      <c r="I35" s="89">
        <f>SUM(I10:I34)</f>
        <v>0</v>
      </c>
      <c r="J35" s="1"/>
      <c r="K35" s="1"/>
      <c r="L35" s="1"/>
      <c r="M35" s="1"/>
      <c r="N35" s="1"/>
      <c r="O35" s="1"/>
      <c r="P35" s="1"/>
      <c r="Q35" s="1"/>
      <c r="R35" s="1"/>
      <c r="S35" s="1"/>
    </row>
    <row r="36" spans="2:19" ht="12.75" customHeight="1">
      <c r="B36" s="1"/>
      <c r="C36" s="1"/>
      <c r="D36" s="1"/>
      <c r="E36" s="1"/>
      <c r="F36" s="1"/>
      <c r="G36" s="1"/>
      <c r="H36" s="1"/>
      <c r="I36" s="1"/>
      <c r="J36" s="1"/>
      <c r="K36" s="1"/>
      <c r="L36" s="1"/>
      <c r="M36" s="1"/>
      <c r="N36" s="1"/>
      <c r="O36" s="1"/>
      <c r="P36" s="1"/>
      <c r="Q36" s="1"/>
      <c r="R36" s="1"/>
      <c r="S36" s="1"/>
    </row>
    <row r="37" spans="2:19" ht="12.75" customHeight="1">
      <c r="B37" s="1"/>
      <c r="C37" s="1"/>
      <c r="D37" s="1"/>
      <c r="E37" s="1"/>
      <c r="F37" s="1"/>
      <c r="G37" s="1"/>
      <c r="H37" s="1"/>
      <c r="I37" s="1"/>
      <c r="J37" s="1"/>
      <c r="K37" s="1"/>
      <c r="L37" s="1"/>
      <c r="M37" s="1"/>
      <c r="N37" s="1"/>
      <c r="O37" s="1"/>
      <c r="P37" s="1"/>
      <c r="Q37" s="1"/>
      <c r="R37" s="1"/>
      <c r="S37" s="1"/>
    </row>
    <row r="38" spans="2:19" ht="12.75" customHeight="1">
      <c r="B38" s="1"/>
      <c r="C38" s="1"/>
      <c r="D38" s="1"/>
      <c r="E38" s="1"/>
      <c r="F38" s="234" t="s">
        <v>108</v>
      </c>
      <c r="G38" s="234"/>
      <c r="H38" s="234"/>
      <c r="I38" s="234"/>
      <c r="J38" s="1"/>
      <c r="K38" s="1"/>
      <c r="L38" s="1"/>
      <c r="M38" s="1"/>
      <c r="N38" s="1"/>
      <c r="O38" s="1"/>
      <c r="P38" s="1"/>
      <c r="Q38" s="1"/>
      <c r="R38" s="1"/>
      <c r="S38" s="1"/>
    </row>
    <row r="39" spans="2:19" ht="12.75" customHeight="1">
      <c r="B39" s="1"/>
      <c r="C39" s="1"/>
      <c r="D39" s="1"/>
      <c r="E39" s="1"/>
      <c r="F39" s="1" t="s">
        <v>109</v>
      </c>
      <c r="G39" s="1"/>
      <c r="H39" s="1"/>
      <c r="I39" s="1"/>
      <c r="J39" s="1"/>
      <c r="K39" s="1"/>
      <c r="L39" s="1"/>
      <c r="M39" s="1"/>
      <c r="N39" s="1"/>
      <c r="O39" s="1"/>
      <c r="P39" s="1"/>
      <c r="Q39" s="1"/>
      <c r="R39" s="1"/>
      <c r="S39" s="1"/>
    </row>
    <row r="55" ht="202.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sheetData>
  <sheetProtection selectLockedCells="1" selectUnlockedCells="1"/>
  <mergeCells count="4">
    <mergeCell ref="A5:I5"/>
    <mergeCell ref="A7:I7"/>
    <mergeCell ref="A35:F35"/>
    <mergeCell ref="F38:I38"/>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I32"/>
  <sheetViews>
    <sheetView zoomScalePageLayoutView="0" workbookViewId="0" topLeftCell="A7">
      <selection activeCell="K23" sqref="K23"/>
    </sheetView>
  </sheetViews>
  <sheetFormatPr defaultColWidth="17.28125" defaultRowHeight="15" customHeight="1"/>
  <cols>
    <col min="1" max="1" width="4.8515625" style="0" customWidth="1"/>
    <col min="2" max="2" width="52.28125" style="0" customWidth="1"/>
    <col min="3" max="3" width="21.28125" style="0" customWidth="1"/>
    <col min="4" max="4" width="10.8515625" style="0" customWidth="1"/>
    <col min="5" max="5" width="7.8515625" style="0" customWidth="1"/>
    <col min="6" max="6" width="11.00390625" style="0" customWidth="1"/>
    <col min="7" max="7" width="12.140625" style="0" customWidth="1"/>
    <col min="8" max="8" width="5.57421875" style="0" customWidth="1"/>
    <col min="9" max="9" width="12.140625" style="0" customWidth="1"/>
    <col min="10" max="10" width="13.57421875" style="0" customWidth="1"/>
    <col min="11" max="11" width="12.421875" style="0" customWidth="1"/>
  </cols>
  <sheetData>
    <row r="1" spans="1:9" ht="12.75" customHeight="1">
      <c r="A1" s="1"/>
      <c r="B1" s="2" t="s">
        <v>110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32" t="s">
        <v>5</v>
      </c>
      <c r="B6" s="232"/>
      <c r="C6" s="232"/>
      <c r="D6" s="232"/>
      <c r="E6" s="232"/>
      <c r="F6" s="232"/>
      <c r="G6" s="232"/>
      <c r="H6" s="232"/>
      <c r="I6" s="232"/>
    </row>
    <row r="7" spans="1:9" ht="12.75" customHeight="1">
      <c r="A7" s="5"/>
      <c r="B7" s="5"/>
      <c r="C7" s="5"/>
      <c r="D7" s="5"/>
      <c r="E7" s="5"/>
      <c r="F7" s="5"/>
      <c r="G7" s="5"/>
      <c r="H7" s="5"/>
      <c r="I7" s="5"/>
    </row>
    <row r="8" spans="1:9" ht="15" customHeight="1">
      <c r="A8" s="232" t="s">
        <v>386</v>
      </c>
      <c r="B8" s="232"/>
      <c r="C8" s="232"/>
      <c r="D8" s="232"/>
      <c r="E8" s="232"/>
      <c r="F8" s="232"/>
      <c r="G8" s="232"/>
      <c r="H8" s="232"/>
      <c r="I8" s="232"/>
    </row>
    <row r="9" spans="1:9" ht="78.75" customHeight="1">
      <c r="A9" s="6" t="s">
        <v>7</v>
      </c>
      <c r="B9" s="6" t="s">
        <v>8</v>
      </c>
      <c r="C9" s="6" t="s">
        <v>9</v>
      </c>
      <c r="D9" s="6" t="s">
        <v>226</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25.5" customHeight="1">
      <c r="A11" s="14">
        <v>1</v>
      </c>
      <c r="B11" s="55" t="s">
        <v>387</v>
      </c>
      <c r="C11" s="18"/>
      <c r="D11" s="14" t="s">
        <v>17</v>
      </c>
      <c r="E11" s="14">
        <v>10</v>
      </c>
      <c r="F11" s="17"/>
      <c r="G11" s="17">
        <f aca="true" t="shared" si="0" ref="G11:G25">E11*F11</f>
        <v>0</v>
      </c>
      <c r="H11" s="36">
        <v>8</v>
      </c>
      <c r="I11" s="27">
        <f aca="true" t="shared" si="1" ref="I11:I19">G11*1.08</f>
        <v>0</v>
      </c>
    </row>
    <row r="12" spans="1:9" ht="25.5" customHeight="1">
      <c r="A12" s="14">
        <v>2</v>
      </c>
      <c r="B12" s="55" t="s">
        <v>388</v>
      </c>
      <c r="C12" s="14"/>
      <c r="D12" s="14" t="s">
        <v>17</v>
      </c>
      <c r="E12" s="14">
        <v>30</v>
      </c>
      <c r="F12" s="27"/>
      <c r="G12" s="27">
        <f t="shared" si="0"/>
        <v>0</v>
      </c>
      <c r="H12" s="37">
        <v>8</v>
      </c>
      <c r="I12" s="27">
        <f t="shared" si="1"/>
        <v>0</v>
      </c>
    </row>
    <row r="13" spans="1:9" ht="25.5" customHeight="1">
      <c r="A13" s="14">
        <v>3</v>
      </c>
      <c r="B13" s="55" t="s">
        <v>389</v>
      </c>
      <c r="C13" s="14"/>
      <c r="D13" s="14" t="s">
        <v>17</v>
      </c>
      <c r="E13" s="14">
        <v>30</v>
      </c>
      <c r="F13" s="27"/>
      <c r="G13" s="27">
        <f t="shared" si="0"/>
        <v>0</v>
      </c>
      <c r="H13" s="37">
        <v>8</v>
      </c>
      <c r="I13" s="27">
        <f t="shared" si="1"/>
        <v>0</v>
      </c>
    </row>
    <row r="14" spans="1:9" ht="25.5" customHeight="1">
      <c r="A14" s="14">
        <v>4</v>
      </c>
      <c r="B14" s="55" t="s">
        <v>390</v>
      </c>
      <c r="C14" s="14"/>
      <c r="D14" s="14" t="s">
        <v>17</v>
      </c>
      <c r="E14" s="14">
        <v>30</v>
      </c>
      <c r="F14" s="27"/>
      <c r="G14" s="27">
        <f t="shared" si="0"/>
        <v>0</v>
      </c>
      <c r="H14" s="37">
        <v>8</v>
      </c>
      <c r="I14" s="27">
        <f t="shared" si="1"/>
        <v>0</v>
      </c>
    </row>
    <row r="15" spans="1:9" ht="25.5" customHeight="1">
      <c r="A15" s="14">
        <v>5</v>
      </c>
      <c r="B15" s="55" t="s">
        <v>391</v>
      </c>
      <c r="C15" s="18"/>
      <c r="D15" s="14" t="s">
        <v>17</v>
      </c>
      <c r="E15" s="14">
        <v>480</v>
      </c>
      <c r="F15" s="17"/>
      <c r="G15" s="17">
        <f t="shared" si="0"/>
        <v>0</v>
      </c>
      <c r="H15" s="36">
        <v>8</v>
      </c>
      <c r="I15" s="27">
        <f t="shared" si="1"/>
        <v>0</v>
      </c>
    </row>
    <row r="16" spans="1:9" ht="25.5" customHeight="1">
      <c r="A16" s="14">
        <v>6</v>
      </c>
      <c r="B16" s="55" t="s">
        <v>392</v>
      </c>
      <c r="C16" s="18"/>
      <c r="D16" s="14" t="s">
        <v>17</v>
      </c>
      <c r="E16" s="14">
        <v>760</v>
      </c>
      <c r="F16" s="17"/>
      <c r="G16" s="17">
        <f t="shared" si="0"/>
        <v>0</v>
      </c>
      <c r="H16" s="36">
        <v>8</v>
      </c>
      <c r="I16" s="27">
        <f t="shared" si="1"/>
        <v>0</v>
      </c>
    </row>
    <row r="17" spans="1:9" ht="25.5" customHeight="1">
      <c r="A17" s="14">
        <v>7</v>
      </c>
      <c r="B17" s="55" t="s">
        <v>393</v>
      </c>
      <c r="C17" s="18"/>
      <c r="D17" s="14" t="s">
        <v>17</v>
      </c>
      <c r="E17" s="14">
        <v>10</v>
      </c>
      <c r="F17" s="17"/>
      <c r="G17" s="17">
        <f t="shared" si="0"/>
        <v>0</v>
      </c>
      <c r="H17" s="36">
        <v>8</v>
      </c>
      <c r="I17" s="27">
        <f t="shared" si="1"/>
        <v>0</v>
      </c>
    </row>
    <row r="18" spans="1:9" ht="25.5" customHeight="1">
      <c r="A18" s="14">
        <v>8</v>
      </c>
      <c r="B18" s="55" t="s">
        <v>394</v>
      </c>
      <c r="C18" s="18"/>
      <c r="D18" s="14" t="s">
        <v>17</v>
      </c>
      <c r="E18" s="14">
        <v>12</v>
      </c>
      <c r="F18" s="17"/>
      <c r="G18" s="17">
        <f t="shared" si="0"/>
        <v>0</v>
      </c>
      <c r="H18" s="36">
        <v>8</v>
      </c>
      <c r="I18" s="27">
        <f t="shared" si="1"/>
        <v>0</v>
      </c>
    </row>
    <row r="19" spans="1:9" ht="25.5" customHeight="1">
      <c r="A19" s="14">
        <v>9</v>
      </c>
      <c r="B19" s="55" t="s">
        <v>395</v>
      </c>
      <c r="C19" s="18"/>
      <c r="D19" s="14" t="s">
        <v>17</v>
      </c>
      <c r="E19" s="14">
        <v>3</v>
      </c>
      <c r="F19" s="17"/>
      <c r="G19" s="17">
        <f t="shared" si="0"/>
        <v>0</v>
      </c>
      <c r="H19" s="36">
        <v>8</v>
      </c>
      <c r="I19" s="27">
        <f t="shared" si="1"/>
        <v>0</v>
      </c>
    </row>
    <row r="20" spans="1:9" ht="38.25" customHeight="1">
      <c r="A20" s="14">
        <v>10</v>
      </c>
      <c r="B20" s="55" t="s">
        <v>396</v>
      </c>
      <c r="C20" s="18"/>
      <c r="D20" s="14" t="s">
        <v>17</v>
      </c>
      <c r="E20" s="14">
        <v>100</v>
      </c>
      <c r="F20" s="17"/>
      <c r="G20" s="17">
        <f t="shared" si="0"/>
        <v>0</v>
      </c>
      <c r="H20" s="36">
        <v>23</v>
      </c>
      <c r="I20" s="27">
        <f>G20*1.23</f>
        <v>0</v>
      </c>
    </row>
    <row r="21" spans="1:9" ht="25.5" customHeight="1">
      <c r="A21" s="14">
        <v>11</v>
      </c>
      <c r="B21" s="104" t="s">
        <v>397</v>
      </c>
      <c r="C21" s="18"/>
      <c r="D21" s="38" t="s">
        <v>17</v>
      </c>
      <c r="E21" s="38">
        <v>2</v>
      </c>
      <c r="F21" s="115"/>
      <c r="G21" s="17">
        <f t="shared" si="0"/>
        <v>0</v>
      </c>
      <c r="H21" s="36">
        <v>8</v>
      </c>
      <c r="I21" s="27">
        <f>G21*1.08</f>
        <v>0</v>
      </c>
    </row>
    <row r="22" spans="1:9" ht="38.25" customHeight="1">
      <c r="A22" s="14">
        <v>12</v>
      </c>
      <c r="B22" s="104" t="s">
        <v>398</v>
      </c>
      <c r="C22" s="18"/>
      <c r="D22" s="38" t="s">
        <v>17</v>
      </c>
      <c r="E22" s="116">
        <v>4</v>
      </c>
      <c r="F22" s="115"/>
      <c r="G22" s="17">
        <f t="shared" si="0"/>
        <v>0</v>
      </c>
      <c r="H22" s="36">
        <v>8</v>
      </c>
      <c r="I22" s="27">
        <f>G22*1.08</f>
        <v>0</v>
      </c>
    </row>
    <row r="23" spans="1:9" ht="16.5" customHeight="1">
      <c r="A23" s="14">
        <v>13</v>
      </c>
      <c r="B23" s="104" t="s">
        <v>399</v>
      </c>
      <c r="C23" s="18"/>
      <c r="D23" s="38" t="s">
        <v>17</v>
      </c>
      <c r="E23" s="153">
        <v>1000</v>
      </c>
      <c r="F23" s="115"/>
      <c r="G23" s="17">
        <f t="shared" si="0"/>
        <v>0</v>
      </c>
      <c r="H23" s="36">
        <v>8</v>
      </c>
      <c r="I23" s="27">
        <f>G23*1.08</f>
        <v>0</v>
      </c>
    </row>
    <row r="24" spans="1:9" ht="36.75" customHeight="1">
      <c r="A24" s="14">
        <v>14</v>
      </c>
      <c r="B24" s="154" t="s">
        <v>523</v>
      </c>
      <c r="C24" s="155"/>
      <c r="D24" s="38" t="s">
        <v>28</v>
      </c>
      <c r="E24" s="116">
        <v>22</v>
      </c>
      <c r="F24" s="115"/>
      <c r="G24" s="17">
        <f t="shared" si="0"/>
        <v>0</v>
      </c>
      <c r="H24" s="36">
        <v>8</v>
      </c>
      <c r="I24" s="27">
        <f>G24*1.08</f>
        <v>0</v>
      </c>
    </row>
    <row r="25" spans="1:9" ht="38.25">
      <c r="A25" s="14">
        <v>15</v>
      </c>
      <c r="B25" s="154" t="s">
        <v>522</v>
      </c>
      <c r="C25" s="155"/>
      <c r="D25" s="38" t="s">
        <v>28</v>
      </c>
      <c r="E25" s="116">
        <v>17</v>
      </c>
      <c r="F25" s="115"/>
      <c r="G25" s="17">
        <f t="shared" si="0"/>
        <v>0</v>
      </c>
      <c r="H25" s="36">
        <v>8</v>
      </c>
      <c r="I25" s="27">
        <f>G25*1.08</f>
        <v>0</v>
      </c>
    </row>
    <row r="26" spans="1:9" ht="15" customHeight="1">
      <c r="A26" s="233" t="s">
        <v>107</v>
      </c>
      <c r="B26" s="233"/>
      <c r="C26" s="233"/>
      <c r="D26" s="233"/>
      <c r="E26" s="233"/>
      <c r="F26" s="233"/>
      <c r="G26" s="87">
        <f>SUM(G11:G25)</f>
        <v>0</v>
      </c>
      <c r="H26" s="87"/>
      <c r="I26" s="89">
        <f>SUM(I11:I25)</f>
        <v>0</v>
      </c>
    </row>
    <row r="27" spans="1:9" ht="12.75" customHeight="1">
      <c r="A27" s="1"/>
      <c r="B27" s="1"/>
      <c r="C27" s="1"/>
      <c r="D27" s="1"/>
      <c r="E27" s="1"/>
      <c r="F27" s="1"/>
      <c r="G27" s="1"/>
      <c r="H27" s="1"/>
      <c r="I27" s="1"/>
    </row>
    <row r="28" spans="1:9" ht="12.75" customHeight="1">
      <c r="A28" s="1"/>
      <c r="B28" s="156"/>
      <c r="C28" s="1"/>
      <c r="D28" s="1"/>
      <c r="E28" s="1"/>
      <c r="F28" s="1"/>
      <c r="G28" s="1"/>
      <c r="H28" s="1"/>
      <c r="I28" s="1"/>
    </row>
    <row r="29" spans="1:9" ht="12.75" customHeight="1">
      <c r="A29" s="1"/>
      <c r="B29" s="1"/>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242" t="s">
        <v>108</v>
      </c>
      <c r="G31" s="242"/>
      <c r="H31" s="242"/>
      <c r="I31" s="242"/>
    </row>
    <row r="32" spans="1:9" ht="12.75" customHeight="1">
      <c r="A32" s="1"/>
      <c r="B32" s="1"/>
      <c r="C32" s="1"/>
      <c r="D32" s="1"/>
      <c r="E32" s="1"/>
      <c r="F32" s="1" t="s">
        <v>109</v>
      </c>
      <c r="G32" s="1"/>
      <c r="H32" s="1"/>
      <c r="I32" s="1"/>
    </row>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4">
    <mergeCell ref="A6:I6"/>
    <mergeCell ref="A8:I8"/>
    <mergeCell ref="A26:F26"/>
    <mergeCell ref="F31:I31"/>
  </mergeCells>
  <printOptions horizontalCentered="1"/>
  <pageMargins left="0.31527777777777777" right="0.31527777777777777" top="0.9201388888888888" bottom="0.3541666666666667" header="0.5118055555555555" footer="0.5118055555555555"/>
  <pageSetup horizontalDpi="300" verticalDpi="300" orientation="landscape" paperSize="9"/>
  <ignoredErrors>
    <ignoredError sqref="I20" formula="1"/>
  </ignoredErrors>
</worksheet>
</file>

<file path=xl/worksheets/sheet14.xml><?xml version="1.0" encoding="utf-8"?>
<worksheet xmlns="http://schemas.openxmlformats.org/spreadsheetml/2006/main" xmlns:r="http://schemas.openxmlformats.org/officeDocument/2006/relationships">
  <dimension ref="A1:IV39"/>
  <sheetViews>
    <sheetView zoomScalePageLayoutView="0" workbookViewId="0" topLeftCell="A6">
      <selection activeCell="I31" sqref="I31"/>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6.140625" style="0" customWidth="1"/>
    <col min="9" max="9" width="11.140625" style="0" customWidth="1"/>
    <col min="10" max="19" width="12.140625" style="0" customWidth="1"/>
  </cols>
  <sheetData>
    <row r="1" spans="1:19" ht="12.75" customHeight="1">
      <c r="A1" s="1"/>
      <c r="B1" s="2" t="s">
        <v>110</v>
      </c>
      <c r="C1" s="2"/>
      <c r="D1" s="2"/>
      <c r="E1" s="46"/>
      <c r="F1" s="47"/>
      <c r="G1" s="3" t="s">
        <v>1</v>
      </c>
      <c r="H1" s="3"/>
      <c r="I1" s="1"/>
      <c r="J1" s="1"/>
      <c r="K1" s="1"/>
      <c r="L1" s="1"/>
      <c r="M1" s="1"/>
      <c r="N1" s="1"/>
      <c r="O1" s="1"/>
      <c r="P1" s="1"/>
      <c r="Q1" s="1"/>
      <c r="R1" s="1"/>
      <c r="S1" s="1"/>
    </row>
    <row r="2" spans="1:19" ht="12.75" customHeight="1">
      <c r="A2" s="1"/>
      <c r="B2" s="2" t="s">
        <v>2</v>
      </c>
      <c r="C2" s="2"/>
      <c r="D2" s="2"/>
      <c r="E2" s="46"/>
      <c r="F2" s="47"/>
      <c r="G2" s="47"/>
      <c r="H2" s="49"/>
      <c r="I2" s="47"/>
      <c r="J2" s="1"/>
      <c r="K2" s="1"/>
      <c r="L2" s="1"/>
      <c r="M2" s="1"/>
      <c r="N2" s="1"/>
      <c r="O2" s="1"/>
      <c r="P2" s="1"/>
      <c r="Q2" s="1"/>
      <c r="R2" s="1"/>
      <c r="S2" s="1"/>
    </row>
    <row r="3" spans="1:19" ht="12.75" customHeight="1">
      <c r="A3" s="1"/>
      <c r="B3" s="2" t="s">
        <v>3</v>
      </c>
      <c r="C3" s="2"/>
      <c r="D3" s="2"/>
      <c r="E3" s="46"/>
      <c r="F3" s="47"/>
      <c r="G3" s="47"/>
      <c r="H3" s="49"/>
      <c r="I3" s="47"/>
      <c r="J3" s="1"/>
      <c r="K3" s="1"/>
      <c r="L3" s="1"/>
      <c r="M3" s="1"/>
      <c r="N3" s="1"/>
      <c r="O3" s="1"/>
      <c r="P3" s="1"/>
      <c r="Q3" s="1"/>
      <c r="R3" s="1"/>
      <c r="S3" s="1"/>
    </row>
    <row r="4" spans="1:19" ht="12.75" customHeight="1">
      <c r="A4" s="1"/>
      <c r="B4" s="2" t="s">
        <v>4</v>
      </c>
      <c r="C4" s="2"/>
      <c r="D4" s="2"/>
      <c r="E4" s="46"/>
      <c r="F4" s="47"/>
      <c r="G4" s="47"/>
      <c r="H4" s="49"/>
      <c r="I4" s="47"/>
      <c r="J4" s="1"/>
      <c r="K4" s="1"/>
      <c r="L4" s="1"/>
      <c r="M4" s="1"/>
      <c r="N4" s="1"/>
      <c r="O4" s="1"/>
      <c r="P4" s="1"/>
      <c r="Q4" s="1"/>
      <c r="R4" s="1"/>
      <c r="S4" s="1"/>
    </row>
    <row r="5" spans="1:19" ht="12.75" customHeight="1">
      <c r="A5" s="232" t="s">
        <v>5</v>
      </c>
      <c r="B5" s="232"/>
      <c r="C5" s="232"/>
      <c r="D5" s="232"/>
      <c r="E5" s="232"/>
      <c r="F5" s="232"/>
      <c r="G5" s="232"/>
      <c r="H5" s="232"/>
      <c r="I5" s="232"/>
      <c r="J5" s="1"/>
      <c r="K5" s="1"/>
      <c r="L5" s="1"/>
      <c r="M5" s="1"/>
      <c r="N5" s="1"/>
      <c r="O5" s="1"/>
      <c r="P5" s="1"/>
      <c r="Q5" s="1"/>
      <c r="R5" s="1"/>
      <c r="S5" s="1"/>
    </row>
    <row r="6" spans="1:19" ht="12.75" customHeight="1">
      <c r="A6" s="1"/>
      <c r="B6" s="2"/>
      <c r="C6" s="2"/>
      <c r="D6" s="2"/>
      <c r="E6" s="46"/>
      <c r="F6" s="47"/>
      <c r="G6" s="47"/>
      <c r="H6" s="49"/>
      <c r="I6" s="47"/>
      <c r="J6" s="1"/>
      <c r="K6" s="1"/>
      <c r="L6" s="1"/>
      <c r="M6" s="1"/>
      <c r="N6" s="1"/>
      <c r="O6" s="1"/>
      <c r="P6" s="1"/>
      <c r="Q6" s="1"/>
      <c r="R6" s="1"/>
      <c r="S6" s="1"/>
    </row>
    <row r="7" spans="1:19" ht="15.75" customHeight="1">
      <c r="A7" s="243" t="s">
        <v>400</v>
      </c>
      <c r="B7" s="243"/>
      <c r="C7" s="243"/>
      <c r="D7" s="243"/>
      <c r="E7" s="243"/>
      <c r="F7" s="243"/>
      <c r="G7" s="243"/>
      <c r="H7" s="243"/>
      <c r="I7" s="243"/>
      <c r="J7" s="1"/>
      <c r="K7" s="1"/>
      <c r="L7" s="1"/>
      <c r="M7" s="1"/>
      <c r="N7" s="1"/>
      <c r="O7" s="1"/>
      <c r="P7" s="1"/>
      <c r="Q7" s="1"/>
      <c r="R7" s="1"/>
      <c r="S7" s="1"/>
    </row>
    <row r="8" spans="1:19" ht="78.75" customHeight="1">
      <c r="A8" s="6" t="s">
        <v>7</v>
      </c>
      <c r="B8" s="6" t="s">
        <v>8</v>
      </c>
      <c r="C8" s="6" t="s">
        <v>9</v>
      </c>
      <c r="D8" s="6" t="s">
        <v>201</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120" customHeight="1">
      <c r="A10" s="157">
        <v>1</v>
      </c>
      <c r="B10" s="158" t="s">
        <v>401</v>
      </c>
      <c r="C10" s="64"/>
      <c r="D10" s="14" t="s">
        <v>17</v>
      </c>
      <c r="E10" s="37">
        <v>15</v>
      </c>
      <c r="F10" s="27"/>
      <c r="G10" s="17">
        <f aca="true" t="shared" si="0" ref="G10:G33">E10*F10</f>
        <v>0</v>
      </c>
      <c r="H10" s="34">
        <v>8</v>
      </c>
      <c r="I10" s="17">
        <f aca="true" t="shared" si="1" ref="I10:I33">G10*1.08</f>
        <v>0</v>
      </c>
      <c r="J10" s="12"/>
      <c r="K10" s="12"/>
      <c r="L10" s="12"/>
      <c r="M10" s="12"/>
      <c r="N10" s="12"/>
      <c r="O10" s="12"/>
      <c r="P10" s="12"/>
      <c r="Q10" s="12"/>
      <c r="R10" s="12"/>
      <c r="S10" s="12"/>
    </row>
    <row r="11" spans="1:19" ht="120.75" customHeight="1">
      <c r="A11" s="157">
        <v>2</v>
      </c>
      <c r="B11" s="159" t="s">
        <v>402</v>
      </c>
      <c r="C11" s="64"/>
      <c r="D11" s="14" t="s">
        <v>17</v>
      </c>
      <c r="E11" s="37">
        <v>1600</v>
      </c>
      <c r="F11" s="27"/>
      <c r="G11" s="17">
        <f t="shared" si="0"/>
        <v>0</v>
      </c>
      <c r="H11" s="34">
        <v>8</v>
      </c>
      <c r="I11" s="17">
        <f t="shared" si="1"/>
        <v>0</v>
      </c>
      <c r="J11" s="12"/>
      <c r="K11" s="12"/>
      <c r="L11" s="12"/>
      <c r="M11" s="12"/>
      <c r="N11" s="12"/>
      <c r="O11" s="12"/>
      <c r="P11" s="12"/>
      <c r="Q11" s="12"/>
      <c r="R11" s="12"/>
      <c r="S11" s="12"/>
    </row>
    <row r="12" spans="1:19" ht="63" customHeight="1">
      <c r="A12" s="157">
        <v>3</v>
      </c>
      <c r="B12" s="160" t="s">
        <v>403</v>
      </c>
      <c r="C12" s="70"/>
      <c r="D12" s="38" t="s">
        <v>17</v>
      </c>
      <c r="E12" s="38">
        <v>500</v>
      </c>
      <c r="F12" s="115"/>
      <c r="G12" s="17">
        <f t="shared" si="0"/>
        <v>0</v>
      </c>
      <c r="H12" s="18">
        <v>8</v>
      </c>
      <c r="I12" s="17">
        <f t="shared" si="1"/>
        <v>0</v>
      </c>
      <c r="J12" s="12"/>
      <c r="K12" s="12"/>
      <c r="L12" s="12"/>
      <c r="M12" s="12"/>
      <c r="N12" s="12"/>
      <c r="O12" s="12"/>
      <c r="P12" s="12"/>
      <c r="Q12" s="12"/>
      <c r="R12" s="12"/>
      <c r="S12" s="12"/>
    </row>
    <row r="13" spans="1:19" ht="93" customHeight="1">
      <c r="A13" s="157">
        <v>4</v>
      </c>
      <c r="B13" s="161" t="s">
        <v>404</v>
      </c>
      <c r="C13" s="113"/>
      <c r="D13" s="14" t="s">
        <v>17</v>
      </c>
      <c r="E13" s="118">
        <v>10</v>
      </c>
      <c r="F13" s="27"/>
      <c r="G13" s="17">
        <f t="shared" si="0"/>
        <v>0</v>
      </c>
      <c r="H13" s="14">
        <v>8</v>
      </c>
      <c r="I13" s="17">
        <f t="shared" si="1"/>
        <v>0</v>
      </c>
      <c r="J13" s="12"/>
      <c r="K13" s="12"/>
      <c r="L13" s="12"/>
      <c r="M13" s="12"/>
      <c r="N13" s="12"/>
      <c r="O13" s="12"/>
      <c r="P13" s="12"/>
      <c r="Q13" s="12"/>
      <c r="R13" s="12"/>
      <c r="S13" s="12"/>
    </row>
    <row r="14" spans="1:19" ht="204">
      <c r="A14" s="157">
        <v>5</v>
      </c>
      <c r="B14" s="160" t="s">
        <v>555</v>
      </c>
      <c r="C14" s="70"/>
      <c r="D14" s="38" t="s">
        <v>17</v>
      </c>
      <c r="E14" s="38">
        <v>620</v>
      </c>
      <c r="F14" s="115"/>
      <c r="G14" s="17">
        <f t="shared" si="0"/>
        <v>0</v>
      </c>
      <c r="H14" s="38">
        <v>8</v>
      </c>
      <c r="I14" s="17">
        <f t="shared" si="1"/>
        <v>0</v>
      </c>
      <c r="J14" s="12"/>
      <c r="K14" s="12"/>
      <c r="L14" s="12"/>
      <c r="M14" s="12"/>
      <c r="N14" s="12"/>
      <c r="O14" s="12"/>
      <c r="P14" s="12"/>
      <c r="Q14" s="12"/>
      <c r="R14" s="12"/>
      <c r="S14" s="12"/>
    </row>
    <row r="15" spans="1:19" ht="165.75" customHeight="1">
      <c r="A15" s="157">
        <v>6</v>
      </c>
      <c r="B15" s="160" t="s">
        <v>405</v>
      </c>
      <c r="C15" s="70"/>
      <c r="D15" s="14" t="s">
        <v>17</v>
      </c>
      <c r="E15" s="16">
        <v>2</v>
      </c>
      <c r="F15" s="17"/>
      <c r="G15" s="17">
        <f t="shared" si="0"/>
        <v>0</v>
      </c>
      <c r="H15" s="34">
        <v>8</v>
      </c>
      <c r="I15" s="17">
        <f t="shared" si="1"/>
        <v>0</v>
      </c>
      <c r="J15" s="12"/>
      <c r="K15" s="12"/>
      <c r="L15" s="12"/>
      <c r="M15" s="12"/>
      <c r="N15" s="12"/>
      <c r="O15" s="12"/>
      <c r="P15" s="12"/>
      <c r="Q15" s="12"/>
      <c r="R15" s="12"/>
      <c r="S15" s="12"/>
    </row>
    <row r="16" spans="1:256" ht="182.25" customHeight="1">
      <c r="A16" s="157">
        <v>7</v>
      </c>
      <c r="B16" s="210" t="s">
        <v>533</v>
      </c>
      <c r="C16" s="211"/>
      <c r="D16" s="213" t="s">
        <v>17</v>
      </c>
      <c r="E16" s="214">
        <v>20</v>
      </c>
      <c r="F16" s="215"/>
      <c r="G16" s="216">
        <f t="shared" si="0"/>
        <v>0</v>
      </c>
      <c r="H16" s="217">
        <v>8</v>
      </c>
      <c r="I16" s="216">
        <f t="shared" si="1"/>
        <v>0</v>
      </c>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c r="FU16" s="212"/>
      <c r="FV16" s="212"/>
      <c r="FW16" s="212"/>
      <c r="FX16" s="212"/>
      <c r="FY16" s="212"/>
      <c r="FZ16" s="212"/>
      <c r="GA16" s="212"/>
      <c r="GB16" s="212"/>
      <c r="GC16" s="212"/>
      <c r="GD16" s="212"/>
      <c r="GE16" s="212"/>
      <c r="GF16" s="212"/>
      <c r="GG16" s="212"/>
      <c r="GH16" s="212"/>
      <c r="GI16" s="212"/>
      <c r="GJ16" s="212"/>
      <c r="GK16" s="212"/>
      <c r="GL16" s="212"/>
      <c r="GM16" s="212"/>
      <c r="GN16" s="212"/>
      <c r="GO16" s="212"/>
      <c r="GP16" s="212"/>
      <c r="GQ16" s="212"/>
      <c r="GR16" s="212"/>
      <c r="GS16" s="212"/>
      <c r="GT16" s="212"/>
      <c r="GU16" s="212"/>
      <c r="GV16" s="212"/>
      <c r="GW16" s="212"/>
      <c r="GX16" s="212"/>
      <c r="GY16" s="212"/>
      <c r="GZ16" s="212"/>
      <c r="HA16" s="212"/>
      <c r="HB16" s="212"/>
      <c r="HC16" s="212"/>
      <c r="HD16" s="212"/>
      <c r="HE16" s="212"/>
      <c r="HF16" s="212"/>
      <c r="HG16" s="212"/>
      <c r="HH16" s="212"/>
      <c r="HI16" s="212"/>
      <c r="HJ16" s="212"/>
      <c r="HK16" s="212"/>
      <c r="HL16" s="212"/>
      <c r="HM16" s="212"/>
      <c r="HN16" s="212"/>
      <c r="HO16" s="212"/>
      <c r="HP16" s="212"/>
      <c r="HQ16" s="212"/>
      <c r="HR16" s="212"/>
      <c r="HS16" s="212"/>
      <c r="HT16" s="212"/>
      <c r="HU16" s="212"/>
      <c r="HV16" s="212"/>
      <c r="HW16" s="212"/>
      <c r="HX16" s="212"/>
      <c r="HY16" s="212"/>
      <c r="HZ16" s="212"/>
      <c r="IA16" s="212"/>
      <c r="IB16" s="212"/>
      <c r="IC16" s="212"/>
      <c r="ID16" s="212"/>
      <c r="IE16" s="212"/>
      <c r="IF16" s="212"/>
      <c r="IG16" s="212"/>
      <c r="IH16" s="212"/>
      <c r="II16" s="212"/>
      <c r="IJ16" s="212"/>
      <c r="IK16" s="212"/>
      <c r="IL16" s="212"/>
      <c r="IM16" s="212"/>
      <c r="IN16" s="212"/>
      <c r="IO16" s="212"/>
      <c r="IP16" s="212"/>
      <c r="IQ16" s="212"/>
      <c r="IR16" s="212"/>
      <c r="IS16" s="212"/>
      <c r="IT16" s="212"/>
      <c r="IU16" s="212"/>
      <c r="IV16" s="212"/>
    </row>
    <row r="17" spans="1:256" ht="65.25" customHeight="1">
      <c r="A17" s="157">
        <v>8</v>
      </c>
      <c r="B17" s="210" t="s">
        <v>531</v>
      </c>
      <c r="C17" s="211"/>
      <c r="D17" s="213" t="s">
        <v>24</v>
      </c>
      <c r="E17" s="214">
        <v>5</v>
      </c>
      <c r="F17" s="215"/>
      <c r="G17" s="216">
        <f t="shared" si="0"/>
        <v>0</v>
      </c>
      <c r="H17" s="217">
        <v>8</v>
      </c>
      <c r="I17" s="216">
        <f t="shared" si="1"/>
        <v>0</v>
      </c>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c r="FU17" s="212"/>
      <c r="FV17" s="212"/>
      <c r="FW17" s="212"/>
      <c r="FX17" s="212"/>
      <c r="FY17" s="212"/>
      <c r="FZ17" s="212"/>
      <c r="GA17" s="212"/>
      <c r="GB17" s="212"/>
      <c r="GC17" s="212"/>
      <c r="GD17" s="212"/>
      <c r="GE17" s="212"/>
      <c r="GF17" s="212"/>
      <c r="GG17" s="212"/>
      <c r="GH17" s="212"/>
      <c r="GI17" s="212"/>
      <c r="GJ17" s="212"/>
      <c r="GK17" s="212"/>
      <c r="GL17" s="212"/>
      <c r="GM17" s="212"/>
      <c r="GN17" s="212"/>
      <c r="GO17" s="212"/>
      <c r="GP17" s="212"/>
      <c r="GQ17" s="212"/>
      <c r="GR17" s="212"/>
      <c r="GS17" s="212"/>
      <c r="GT17" s="212"/>
      <c r="GU17" s="212"/>
      <c r="GV17" s="212"/>
      <c r="GW17" s="212"/>
      <c r="GX17" s="212"/>
      <c r="GY17" s="212"/>
      <c r="GZ17" s="212"/>
      <c r="HA17" s="212"/>
      <c r="HB17" s="212"/>
      <c r="HC17" s="212"/>
      <c r="HD17" s="212"/>
      <c r="HE17" s="212"/>
      <c r="HF17" s="212"/>
      <c r="HG17" s="212"/>
      <c r="HH17" s="212"/>
      <c r="HI17" s="212"/>
      <c r="HJ17" s="212"/>
      <c r="HK17" s="212"/>
      <c r="HL17" s="212"/>
      <c r="HM17" s="212"/>
      <c r="HN17" s="212"/>
      <c r="HO17" s="212"/>
      <c r="HP17" s="212"/>
      <c r="HQ17" s="212"/>
      <c r="HR17" s="212"/>
      <c r="HS17" s="212"/>
      <c r="HT17" s="212"/>
      <c r="HU17" s="212"/>
      <c r="HV17" s="212"/>
      <c r="HW17" s="212"/>
      <c r="HX17" s="212"/>
      <c r="HY17" s="212"/>
      <c r="HZ17" s="212"/>
      <c r="IA17" s="212"/>
      <c r="IB17" s="212"/>
      <c r="IC17" s="212"/>
      <c r="ID17" s="212"/>
      <c r="IE17" s="212"/>
      <c r="IF17" s="212"/>
      <c r="IG17" s="212"/>
      <c r="IH17" s="212"/>
      <c r="II17" s="212"/>
      <c r="IJ17" s="212"/>
      <c r="IK17" s="212"/>
      <c r="IL17" s="212"/>
      <c r="IM17" s="212"/>
      <c r="IN17" s="212"/>
      <c r="IO17" s="212"/>
      <c r="IP17" s="212"/>
      <c r="IQ17" s="212"/>
      <c r="IR17" s="212"/>
      <c r="IS17" s="212"/>
      <c r="IT17" s="212"/>
      <c r="IU17" s="212"/>
      <c r="IV17" s="212"/>
    </row>
    <row r="18" spans="1:19" ht="81.75" customHeight="1">
      <c r="A18" s="157">
        <v>9</v>
      </c>
      <c r="B18" s="162" t="s">
        <v>406</v>
      </c>
      <c r="C18" s="70"/>
      <c r="D18" s="14" t="s">
        <v>17</v>
      </c>
      <c r="E18" s="16">
        <v>10</v>
      </c>
      <c r="F18" s="17"/>
      <c r="G18" s="17">
        <f t="shared" si="0"/>
        <v>0</v>
      </c>
      <c r="H18" s="34">
        <v>8</v>
      </c>
      <c r="I18" s="17">
        <f t="shared" si="1"/>
        <v>0</v>
      </c>
      <c r="J18" s="12"/>
      <c r="K18" s="12"/>
      <c r="L18" s="12"/>
      <c r="M18" s="12"/>
      <c r="N18" s="12"/>
      <c r="O18" s="12"/>
      <c r="P18" s="12"/>
      <c r="Q18" s="12"/>
      <c r="R18" s="12"/>
      <c r="S18" s="12"/>
    </row>
    <row r="19" spans="1:19" ht="43.5" customHeight="1">
      <c r="A19" s="157">
        <v>10</v>
      </c>
      <c r="B19" s="160" t="s">
        <v>407</v>
      </c>
      <c r="C19" s="70"/>
      <c r="D19" s="14" t="s">
        <v>17</v>
      </c>
      <c r="E19" s="14">
        <v>10</v>
      </c>
      <c r="F19" s="17"/>
      <c r="G19" s="17">
        <f t="shared" si="0"/>
        <v>0</v>
      </c>
      <c r="H19" s="34">
        <v>8</v>
      </c>
      <c r="I19" s="17">
        <f t="shared" si="1"/>
        <v>0</v>
      </c>
      <c r="J19" s="12"/>
      <c r="K19" s="12"/>
      <c r="L19" s="12"/>
      <c r="M19" s="12"/>
      <c r="N19" s="12"/>
      <c r="O19" s="12"/>
      <c r="P19" s="12"/>
      <c r="Q19" s="12"/>
      <c r="R19" s="12"/>
      <c r="S19" s="12"/>
    </row>
    <row r="20" spans="1:19" ht="75" customHeight="1">
      <c r="A20" s="157">
        <v>11</v>
      </c>
      <c r="B20" s="163" t="s">
        <v>408</v>
      </c>
      <c r="C20" s="70"/>
      <c r="D20" s="18" t="s">
        <v>17</v>
      </c>
      <c r="E20" s="38">
        <v>125</v>
      </c>
      <c r="F20" s="17"/>
      <c r="G20" s="17">
        <f t="shared" si="0"/>
        <v>0</v>
      </c>
      <c r="H20" s="38">
        <v>8</v>
      </c>
      <c r="I20" s="17">
        <f t="shared" si="1"/>
        <v>0</v>
      </c>
      <c r="J20" s="12"/>
      <c r="K20" s="12"/>
      <c r="L20" s="12"/>
      <c r="M20" s="12"/>
      <c r="N20" s="12"/>
      <c r="O20" s="12"/>
      <c r="P20" s="12"/>
      <c r="Q20" s="12"/>
      <c r="R20" s="12"/>
      <c r="S20" s="12"/>
    </row>
    <row r="21" spans="1:256" ht="51.75" customHeight="1">
      <c r="A21" s="157">
        <v>12</v>
      </c>
      <c r="B21" s="210" t="s">
        <v>532</v>
      </c>
      <c r="C21" s="211"/>
      <c r="D21" s="213" t="s">
        <v>17</v>
      </c>
      <c r="E21" s="214">
        <v>5</v>
      </c>
      <c r="F21" s="215"/>
      <c r="G21" s="216">
        <f t="shared" si="0"/>
        <v>0</v>
      </c>
      <c r="H21" s="217">
        <v>8</v>
      </c>
      <c r="I21" s="216">
        <f t="shared" si="1"/>
        <v>0</v>
      </c>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12"/>
      <c r="FA21" s="212"/>
      <c r="FB21" s="212"/>
      <c r="FC21" s="212"/>
      <c r="FD21" s="212"/>
      <c r="FE21" s="212"/>
      <c r="FF21" s="212"/>
      <c r="FG21" s="212"/>
      <c r="FH21" s="212"/>
      <c r="FI21" s="212"/>
      <c r="FJ21" s="212"/>
      <c r="FK21" s="212"/>
      <c r="FL21" s="212"/>
      <c r="FM21" s="212"/>
      <c r="FN21" s="212"/>
      <c r="FO21" s="212"/>
      <c r="FP21" s="212"/>
      <c r="FQ21" s="212"/>
      <c r="FR21" s="212"/>
      <c r="FS21" s="212"/>
      <c r="FT21" s="212"/>
      <c r="FU21" s="212"/>
      <c r="FV21" s="212"/>
      <c r="FW21" s="212"/>
      <c r="FX21" s="212"/>
      <c r="FY21" s="212"/>
      <c r="FZ21" s="212"/>
      <c r="GA21" s="212"/>
      <c r="GB21" s="212"/>
      <c r="GC21" s="212"/>
      <c r="GD21" s="212"/>
      <c r="GE21" s="212"/>
      <c r="GF21" s="212"/>
      <c r="GG21" s="212"/>
      <c r="GH21" s="212"/>
      <c r="GI21" s="212"/>
      <c r="GJ21" s="212"/>
      <c r="GK21" s="212"/>
      <c r="GL21" s="212"/>
      <c r="GM21" s="212"/>
      <c r="GN21" s="212"/>
      <c r="GO21" s="212"/>
      <c r="GP21" s="212"/>
      <c r="GQ21" s="212"/>
      <c r="GR21" s="212"/>
      <c r="GS21" s="212"/>
      <c r="GT21" s="212"/>
      <c r="GU21" s="212"/>
      <c r="GV21" s="212"/>
      <c r="GW21" s="212"/>
      <c r="GX21" s="212"/>
      <c r="GY21" s="212"/>
      <c r="GZ21" s="212"/>
      <c r="HA21" s="212"/>
      <c r="HB21" s="212"/>
      <c r="HC21" s="212"/>
      <c r="HD21" s="212"/>
      <c r="HE21" s="212"/>
      <c r="HF21" s="212"/>
      <c r="HG21" s="212"/>
      <c r="HH21" s="212"/>
      <c r="HI21" s="212"/>
      <c r="HJ21" s="212"/>
      <c r="HK21" s="212"/>
      <c r="HL21" s="212"/>
      <c r="HM21" s="212"/>
      <c r="HN21" s="212"/>
      <c r="HO21" s="212"/>
      <c r="HP21" s="212"/>
      <c r="HQ21" s="212"/>
      <c r="HR21" s="212"/>
      <c r="HS21" s="212"/>
      <c r="HT21" s="212"/>
      <c r="HU21" s="212"/>
      <c r="HV21" s="212"/>
      <c r="HW21" s="212"/>
      <c r="HX21" s="212"/>
      <c r="HY21" s="212"/>
      <c r="HZ21" s="212"/>
      <c r="IA21" s="212"/>
      <c r="IB21" s="212"/>
      <c r="IC21" s="212"/>
      <c r="ID21" s="212"/>
      <c r="IE21" s="212"/>
      <c r="IF21" s="212"/>
      <c r="IG21" s="212"/>
      <c r="IH21" s="212"/>
      <c r="II21" s="212"/>
      <c r="IJ21" s="212"/>
      <c r="IK21" s="212"/>
      <c r="IL21" s="212"/>
      <c r="IM21" s="212"/>
      <c r="IN21" s="212"/>
      <c r="IO21" s="212"/>
      <c r="IP21" s="212"/>
      <c r="IQ21" s="212"/>
      <c r="IR21" s="212"/>
      <c r="IS21" s="212"/>
      <c r="IT21" s="212"/>
      <c r="IU21" s="212"/>
      <c r="IV21" s="212"/>
    </row>
    <row r="22" spans="1:19" ht="91.5" customHeight="1">
      <c r="A22" s="157">
        <v>13</v>
      </c>
      <c r="B22" s="163" t="s">
        <v>409</v>
      </c>
      <c r="C22" s="70"/>
      <c r="D22" s="18" t="s">
        <v>17</v>
      </c>
      <c r="E22" s="38">
        <v>255</v>
      </c>
      <c r="F22" s="17"/>
      <c r="G22" s="17">
        <f t="shared" si="0"/>
        <v>0</v>
      </c>
      <c r="H22" s="38">
        <v>8</v>
      </c>
      <c r="I22" s="17">
        <f t="shared" si="1"/>
        <v>0</v>
      </c>
      <c r="J22" s="12"/>
      <c r="K22" s="12"/>
      <c r="L22" s="12"/>
      <c r="M22" s="12"/>
      <c r="N22" s="12"/>
      <c r="O22" s="12"/>
      <c r="P22" s="12"/>
      <c r="Q22" s="12"/>
      <c r="R22" s="12"/>
      <c r="S22" s="12"/>
    </row>
    <row r="23" spans="1:19" ht="104.25" customHeight="1">
      <c r="A23" s="157">
        <v>14</v>
      </c>
      <c r="B23" s="162" t="s">
        <v>410</v>
      </c>
      <c r="C23" s="70"/>
      <c r="D23" s="14" t="s">
        <v>17</v>
      </c>
      <c r="E23" s="14">
        <v>185</v>
      </c>
      <c r="F23" s="17"/>
      <c r="G23" s="17">
        <f t="shared" si="0"/>
        <v>0</v>
      </c>
      <c r="H23" s="34">
        <v>8</v>
      </c>
      <c r="I23" s="17">
        <f t="shared" si="1"/>
        <v>0</v>
      </c>
      <c r="J23" s="12"/>
      <c r="K23" s="12"/>
      <c r="L23" s="12"/>
      <c r="M23" s="12"/>
      <c r="N23" s="12"/>
      <c r="O23" s="12"/>
      <c r="P23" s="12"/>
      <c r="Q23" s="12"/>
      <c r="R23" s="12"/>
      <c r="S23" s="12"/>
    </row>
    <row r="24" spans="1:19" ht="95.25" customHeight="1">
      <c r="A24" s="157">
        <v>15</v>
      </c>
      <c r="B24" s="162" t="s">
        <v>411</v>
      </c>
      <c r="C24" s="70"/>
      <c r="D24" s="38" t="s">
        <v>17</v>
      </c>
      <c r="E24" s="38">
        <v>80</v>
      </c>
      <c r="F24" s="115"/>
      <c r="G24" s="17">
        <f t="shared" si="0"/>
        <v>0</v>
      </c>
      <c r="H24" s="34">
        <v>8</v>
      </c>
      <c r="I24" s="17">
        <f t="shared" si="1"/>
        <v>0</v>
      </c>
      <c r="J24" s="12"/>
      <c r="K24" s="12"/>
      <c r="L24" s="12"/>
      <c r="M24" s="12"/>
      <c r="N24" s="12"/>
      <c r="O24" s="12"/>
      <c r="P24" s="12"/>
      <c r="Q24" s="12"/>
      <c r="R24" s="12"/>
      <c r="S24" s="12"/>
    </row>
    <row r="25" spans="1:19" ht="156.75" customHeight="1">
      <c r="A25" s="157">
        <v>16</v>
      </c>
      <c r="B25" s="164" t="s">
        <v>412</v>
      </c>
      <c r="C25" s="113"/>
      <c r="D25" s="14" t="s">
        <v>17</v>
      </c>
      <c r="E25" s="118">
        <v>120</v>
      </c>
      <c r="F25" s="27"/>
      <c r="G25" s="17">
        <f t="shared" si="0"/>
        <v>0</v>
      </c>
      <c r="H25" s="34">
        <v>8</v>
      </c>
      <c r="I25" s="17">
        <f t="shared" si="1"/>
        <v>0</v>
      </c>
      <c r="J25" s="12"/>
      <c r="K25" s="12"/>
      <c r="L25" s="165"/>
      <c r="M25" s="165"/>
      <c r="N25" s="165"/>
      <c r="O25" s="165"/>
      <c r="P25" s="165"/>
      <c r="Q25" s="165"/>
      <c r="R25" s="165"/>
      <c r="S25" s="165"/>
    </row>
    <row r="26" spans="1:19" ht="238.5" customHeight="1">
      <c r="A26" s="157">
        <v>17</v>
      </c>
      <c r="B26" s="224" t="s">
        <v>543</v>
      </c>
      <c r="C26" s="113"/>
      <c r="D26" s="14" t="s">
        <v>17</v>
      </c>
      <c r="E26" s="118">
        <v>3</v>
      </c>
      <c r="F26" s="27"/>
      <c r="G26" s="17">
        <f t="shared" si="0"/>
        <v>0</v>
      </c>
      <c r="H26" s="34">
        <v>8</v>
      </c>
      <c r="I26" s="17">
        <f>G26*1.08</f>
        <v>0</v>
      </c>
      <c r="J26" s="12"/>
      <c r="K26" s="12"/>
      <c r="L26" s="165"/>
      <c r="M26" s="165"/>
      <c r="N26" s="165"/>
      <c r="O26" s="165"/>
      <c r="P26" s="165"/>
      <c r="Q26" s="165"/>
      <c r="R26" s="165"/>
      <c r="S26" s="165"/>
    </row>
    <row r="27" spans="1:19" ht="107.25" customHeight="1">
      <c r="A27" s="157">
        <v>18</v>
      </c>
      <c r="B27" s="158" t="s">
        <v>413</v>
      </c>
      <c r="C27" s="35"/>
      <c r="D27" s="18" t="s">
        <v>17</v>
      </c>
      <c r="E27" s="38">
        <v>260</v>
      </c>
      <c r="F27" s="17"/>
      <c r="G27" s="17">
        <f t="shared" si="0"/>
        <v>0</v>
      </c>
      <c r="H27" s="34">
        <v>8</v>
      </c>
      <c r="I27" s="17">
        <f t="shared" si="1"/>
        <v>0</v>
      </c>
      <c r="J27" s="12"/>
      <c r="K27" s="12"/>
      <c r="L27" s="165"/>
      <c r="M27" s="165"/>
      <c r="N27" s="165"/>
      <c r="O27" s="165"/>
      <c r="P27" s="165"/>
      <c r="Q27" s="165"/>
      <c r="R27" s="165"/>
      <c r="S27" s="165"/>
    </row>
    <row r="28" spans="1:19" ht="102.75" customHeight="1">
      <c r="A28" s="157">
        <v>19</v>
      </c>
      <c r="B28" s="158" t="s">
        <v>414</v>
      </c>
      <c r="C28" s="70"/>
      <c r="D28" s="18" t="s">
        <v>17</v>
      </c>
      <c r="E28" s="38">
        <v>120</v>
      </c>
      <c r="F28" s="17"/>
      <c r="G28" s="17">
        <f t="shared" si="0"/>
        <v>0</v>
      </c>
      <c r="H28" s="34">
        <v>8</v>
      </c>
      <c r="I28" s="17">
        <f t="shared" si="1"/>
        <v>0</v>
      </c>
      <c r="J28" s="12"/>
      <c r="K28" s="12"/>
      <c r="L28" s="12"/>
      <c r="M28" s="12"/>
      <c r="N28" s="12"/>
      <c r="O28" s="12"/>
      <c r="P28" s="12"/>
      <c r="Q28" s="12"/>
      <c r="R28" s="12"/>
      <c r="S28" s="12"/>
    </row>
    <row r="29" spans="1:256" ht="43.5" customHeight="1">
      <c r="A29" s="218">
        <v>20</v>
      </c>
      <c r="B29" s="219" t="s">
        <v>537</v>
      </c>
      <c r="C29" s="220"/>
      <c r="D29" s="221" t="s">
        <v>17</v>
      </c>
      <c r="E29" s="222">
        <v>5</v>
      </c>
      <c r="F29" s="223"/>
      <c r="G29" s="223">
        <f>F29*E29</f>
        <v>0</v>
      </c>
      <c r="H29" s="34">
        <v>8</v>
      </c>
      <c r="I29" s="223">
        <f t="shared" si="1"/>
        <v>0</v>
      </c>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212"/>
      <c r="FM29" s="212"/>
      <c r="FN29" s="212"/>
      <c r="FO29" s="212"/>
      <c r="FP29" s="212"/>
      <c r="FQ29" s="212"/>
      <c r="FR29" s="212"/>
      <c r="FS29" s="212"/>
      <c r="FT29" s="212"/>
      <c r="FU29" s="212"/>
      <c r="FV29" s="212"/>
      <c r="FW29" s="212"/>
      <c r="FX29" s="212"/>
      <c r="FY29" s="212"/>
      <c r="FZ29" s="212"/>
      <c r="GA29" s="212"/>
      <c r="GB29" s="212"/>
      <c r="GC29" s="212"/>
      <c r="GD29" s="212"/>
      <c r="GE29" s="212"/>
      <c r="GF29" s="212"/>
      <c r="GG29" s="212"/>
      <c r="GH29" s="212"/>
      <c r="GI29" s="212"/>
      <c r="GJ29" s="212"/>
      <c r="GK29" s="212"/>
      <c r="GL29" s="212"/>
      <c r="GM29" s="212"/>
      <c r="GN29" s="212"/>
      <c r="GO29" s="212"/>
      <c r="GP29" s="212"/>
      <c r="GQ29" s="212"/>
      <c r="GR29" s="212"/>
      <c r="GS29" s="212"/>
      <c r="GT29" s="212"/>
      <c r="GU29" s="212"/>
      <c r="GV29" s="212"/>
      <c r="GW29" s="212"/>
      <c r="GX29" s="212"/>
      <c r="GY29" s="212"/>
      <c r="GZ29" s="212"/>
      <c r="HA29" s="212"/>
      <c r="HB29" s="212"/>
      <c r="HC29" s="212"/>
      <c r="HD29" s="212"/>
      <c r="HE29" s="212"/>
      <c r="HF29" s="212"/>
      <c r="HG29" s="212"/>
      <c r="HH29" s="212"/>
      <c r="HI29" s="212"/>
      <c r="HJ29" s="212"/>
      <c r="HK29" s="212"/>
      <c r="HL29" s="212"/>
      <c r="HM29" s="212"/>
      <c r="HN29" s="212"/>
      <c r="HO29" s="212"/>
      <c r="HP29" s="212"/>
      <c r="HQ29" s="212"/>
      <c r="HR29" s="212"/>
      <c r="HS29" s="212"/>
      <c r="HT29" s="212"/>
      <c r="HU29" s="212"/>
      <c r="HV29" s="212"/>
      <c r="HW29" s="212"/>
      <c r="HX29" s="212"/>
      <c r="HY29" s="212"/>
      <c r="HZ29" s="212"/>
      <c r="IA29" s="212"/>
      <c r="IB29" s="212"/>
      <c r="IC29" s="212"/>
      <c r="ID29" s="212"/>
      <c r="IE29" s="212"/>
      <c r="IF29" s="212"/>
      <c r="IG29" s="212"/>
      <c r="IH29" s="212"/>
      <c r="II29" s="212"/>
      <c r="IJ29" s="212"/>
      <c r="IK29" s="212"/>
      <c r="IL29" s="212"/>
      <c r="IM29" s="212"/>
      <c r="IN29" s="212"/>
      <c r="IO29" s="212"/>
      <c r="IP29" s="212"/>
      <c r="IQ29" s="212"/>
      <c r="IR29" s="212"/>
      <c r="IS29" s="212"/>
      <c r="IT29" s="212"/>
      <c r="IU29" s="212"/>
      <c r="IV29" s="212"/>
    </row>
    <row r="30" spans="1:19" ht="268.5" customHeight="1">
      <c r="A30" s="157">
        <v>21</v>
      </c>
      <c r="B30" s="162" t="s">
        <v>544</v>
      </c>
      <c r="C30" s="70"/>
      <c r="D30" s="38" t="s">
        <v>17</v>
      </c>
      <c r="E30" s="38">
        <v>90</v>
      </c>
      <c r="F30" s="115"/>
      <c r="G30" s="17">
        <f t="shared" si="0"/>
        <v>0</v>
      </c>
      <c r="H30" s="34">
        <v>8</v>
      </c>
      <c r="I30" s="17">
        <f t="shared" si="1"/>
        <v>0</v>
      </c>
      <c r="J30" s="12"/>
      <c r="K30" s="12"/>
      <c r="L30" s="12"/>
      <c r="M30" s="12"/>
      <c r="N30" s="12"/>
      <c r="O30" s="12"/>
      <c r="P30" s="12"/>
      <c r="Q30" s="12"/>
      <c r="R30" s="12"/>
      <c r="S30" s="12"/>
    </row>
    <row r="31" spans="1:19" ht="176.25" customHeight="1">
      <c r="A31" s="157">
        <v>22</v>
      </c>
      <c r="B31" s="166" t="s">
        <v>415</v>
      </c>
      <c r="C31" s="35"/>
      <c r="D31" s="38" t="s">
        <v>17</v>
      </c>
      <c r="E31" s="77">
        <v>5</v>
      </c>
      <c r="F31" s="115"/>
      <c r="G31" s="17">
        <f t="shared" si="0"/>
        <v>0</v>
      </c>
      <c r="H31" s="34">
        <v>8</v>
      </c>
      <c r="I31" s="17">
        <f t="shared" si="1"/>
        <v>0</v>
      </c>
      <c r="J31" s="12"/>
      <c r="K31" s="12"/>
      <c r="L31" s="12"/>
      <c r="M31" s="12"/>
      <c r="N31" s="12"/>
      <c r="O31" s="12"/>
      <c r="P31" s="12"/>
      <c r="Q31" s="12"/>
      <c r="R31" s="12"/>
      <c r="S31" s="12"/>
    </row>
    <row r="32" spans="1:19" ht="56.25" customHeight="1">
      <c r="A32" s="157">
        <v>23</v>
      </c>
      <c r="B32" s="166" t="s">
        <v>416</v>
      </c>
      <c r="C32" s="35"/>
      <c r="D32" s="38" t="s">
        <v>17</v>
      </c>
      <c r="E32" s="38">
        <v>10</v>
      </c>
      <c r="F32" s="115"/>
      <c r="G32" s="17">
        <f t="shared" si="0"/>
        <v>0</v>
      </c>
      <c r="H32" s="34">
        <v>8</v>
      </c>
      <c r="I32" s="17">
        <f t="shared" si="1"/>
        <v>0</v>
      </c>
      <c r="J32" s="12"/>
      <c r="K32" s="12"/>
      <c r="L32" s="12"/>
      <c r="M32" s="12"/>
      <c r="N32" s="12"/>
      <c r="O32" s="12"/>
      <c r="P32" s="12"/>
      <c r="Q32" s="12"/>
      <c r="R32" s="12"/>
      <c r="S32" s="12"/>
    </row>
    <row r="33" spans="1:256" ht="89.25">
      <c r="A33" s="157">
        <v>24</v>
      </c>
      <c r="B33" s="210" t="s">
        <v>534</v>
      </c>
      <c r="C33" s="211"/>
      <c r="D33" s="213" t="s">
        <v>17</v>
      </c>
      <c r="E33" s="214">
        <v>50</v>
      </c>
      <c r="F33" s="215"/>
      <c r="G33" s="216">
        <f t="shared" si="0"/>
        <v>0</v>
      </c>
      <c r="H33" s="217">
        <v>8</v>
      </c>
      <c r="I33" s="216">
        <f t="shared" si="1"/>
        <v>0</v>
      </c>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c r="EO33" s="212"/>
      <c r="EP33" s="212"/>
      <c r="EQ33" s="212"/>
      <c r="ER33" s="212"/>
      <c r="ES33" s="212"/>
      <c r="ET33" s="212"/>
      <c r="EU33" s="212"/>
      <c r="EV33" s="212"/>
      <c r="EW33" s="212"/>
      <c r="EX33" s="212"/>
      <c r="EY33" s="212"/>
      <c r="EZ33" s="212"/>
      <c r="FA33" s="212"/>
      <c r="FB33" s="212"/>
      <c r="FC33" s="212"/>
      <c r="FD33" s="212"/>
      <c r="FE33" s="212"/>
      <c r="FF33" s="212"/>
      <c r="FG33" s="212"/>
      <c r="FH33" s="212"/>
      <c r="FI33" s="212"/>
      <c r="FJ33" s="212"/>
      <c r="FK33" s="212"/>
      <c r="FL33" s="212"/>
      <c r="FM33" s="212"/>
      <c r="FN33" s="212"/>
      <c r="FO33" s="212"/>
      <c r="FP33" s="212"/>
      <c r="FQ33" s="212"/>
      <c r="FR33" s="212"/>
      <c r="FS33" s="212"/>
      <c r="FT33" s="212"/>
      <c r="FU33" s="212"/>
      <c r="FV33" s="212"/>
      <c r="FW33" s="212"/>
      <c r="FX33" s="212"/>
      <c r="FY33" s="212"/>
      <c r="FZ33" s="212"/>
      <c r="GA33" s="212"/>
      <c r="GB33" s="212"/>
      <c r="GC33" s="212"/>
      <c r="GD33" s="212"/>
      <c r="GE33" s="212"/>
      <c r="GF33" s="212"/>
      <c r="GG33" s="212"/>
      <c r="GH33" s="212"/>
      <c r="GI33" s="212"/>
      <c r="GJ33" s="212"/>
      <c r="GK33" s="212"/>
      <c r="GL33" s="212"/>
      <c r="GM33" s="212"/>
      <c r="GN33" s="212"/>
      <c r="GO33" s="212"/>
      <c r="GP33" s="212"/>
      <c r="GQ33" s="212"/>
      <c r="GR33" s="212"/>
      <c r="GS33" s="212"/>
      <c r="GT33" s="212"/>
      <c r="GU33" s="212"/>
      <c r="GV33" s="212"/>
      <c r="GW33" s="212"/>
      <c r="GX33" s="212"/>
      <c r="GY33" s="212"/>
      <c r="GZ33" s="212"/>
      <c r="HA33" s="212"/>
      <c r="HB33" s="212"/>
      <c r="HC33" s="212"/>
      <c r="HD33" s="212"/>
      <c r="HE33" s="212"/>
      <c r="HF33" s="212"/>
      <c r="HG33" s="212"/>
      <c r="HH33" s="212"/>
      <c r="HI33" s="212"/>
      <c r="HJ33" s="212"/>
      <c r="HK33" s="212"/>
      <c r="HL33" s="212"/>
      <c r="HM33" s="212"/>
      <c r="HN33" s="212"/>
      <c r="HO33" s="212"/>
      <c r="HP33" s="212"/>
      <c r="HQ33" s="212"/>
      <c r="HR33" s="212"/>
      <c r="HS33" s="212"/>
      <c r="HT33" s="212"/>
      <c r="HU33" s="212"/>
      <c r="HV33" s="212"/>
      <c r="HW33" s="212"/>
      <c r="HX33" s="212"/>
      <c r="HY33" s="212"/>
      <c r="HZ33" s="212"/>
      <c r="IA33" s="212"/>
      <c r="IB33" s="212"/>
      <c r="IC33" s="212"/>
      <c r="ID33" s="212"/>
      <c r="IE33" s="212"/>
      <c r="IF33" s="212"/>
      <c r="IG33" s="212"/>
      <c r="IH33" s="212"/>
      <c r="II33" s="212"/>
      <c r="IJ33" s="212"/>
      <c r="IK33" s="212"/>
      <c r="IL33" s="212"/>
      <c r="IM33" s="212"/>
      <c r="IN33" s="212"/>
      <c r="IO33" s="212"/>
      <c r="IP33" s="212"/>
      <c r="IQ33" s="212"/>
      <c r="IR33" s="212"/>
      <c r="IS33" s="212"/>
      <c r="IT33" s="212"/>
      <c r="IU33" s="212"/>
      <c r="IV33" s="212"/>
    </row>
    <row r="34" spans="1:19" ht="15" customHeight="1">
      <c r="A34" s="244" t="s">
        <v>107</v>
      </c>
      <c r="B34" s="244"/>
      <c r="C34" s="244"/>
      <c r="D34" s="244"/>
      <c r="E34" s="244"/>
      <c r="F34" s="244"/>
      <c r="G34" s="167">
        <f>SUM(G10:G33)</f>
        <v>0</v>
      </c>
      <c r="H34" s="168"/>
      <c r="I34" s="167">
        <f>SUM(I10:I33)</f>
        <v>0</v>
      </c>
      <c r="J34" s="1"/>
      <c r="K34" s="1"/>
      <c r="L34" s="1"/>
      <c r="M34" s="1"/>
      <c r="N34" s="1"/>
      <c r="O34" s="1"/>
      <c r="P34" s="1"/>
      <c r="Q34" s="1"/>
      <c r="R34" s="1"/>
      <c r="S34" s="1"/>
    </row>
    <row r="35" spans="2:19" ht="12.75" customHeight="1">
      <c r="B35" s="1"/>
      <c r="C35" s="1"/>
      <c r="D35" s="1"/>
      <c r="E35" s="1"/>
      <c r="F35" s="1"/>
      <c r="G35" s="1"/>
      <c r="H35" s="1"/>
      <c r="I35" s="1"/>
      <c r="J35" s="1"/>
      <c r="K35" s="1"/>
      <c r="L35" s="1"/>
      <c r="M35" s="1"/>
      <c r="N35" s="1"/>
      <c r="O35" s="1"/>
      <c r="P35" s="1"/>
      <c r="Q35" s="1"/>
      <c r="R35" s="1"/>
      <c r="S35" s="1"/>
    </row>
    <row r="36" spans="2:19" ht="12.75" customHeight="1">
      <c r="B36" s="1"/>
      <c r="C36" s="1"/>
      <c r="D36" s="1"/>
      <c r="E36" s="1"/>
      <c r="F36" s="1"/>
      <c r="G36" s="1"/>
      <c r="H36" s="1"/>
      <c r="I36" s="1"/>
      <c r="J36" s="1"/>
      <c r="K36" s="1"/>
      <c r="L36" s="1"/>
      <c r="M36" s="1"/>
      <c r="N36" s="1"/>
      <c r="O36" s="1"/>
      <c r="P36" s="1"/>
      <c r="Q36" s="1"/>
      <c r="R36" s="1"/>
      <c r="S36" s="1"/>
    </row>
    <row r="37" spans="2:19" ht="12.75" customHeight="1">
      <c r="B37" s="1"/>
      <c r="C37" s="1"/>
      <c r="D37" s="1"/>
      <c r="E37" s="1"/>
      <c r="F37" s="1"/>
      <c r="G37" s="1"/>
      <c r="H37" s="1"/>
      <c r="I37" s="1"/>
      <c r="J37" s="1"/>
      <c r="K37" s="1"/>
      <c r="L37" s="1"/>
      <c r="M37" s="1"/>
      <c r="N37" s="1"/>
      <c r="O37" s="1"/>
      <c r="P37" s="1"/>
      <c r="Q37" s="1"/>
      <c r="R37" s="1"/>
      <c r="S37" s="1"/>
    </row>
    <row r="38" spans="2:19" ht="12.75" customHeight="1">
      <c r="B38" s="1"/>
      <c r="C38" s="1"/>
      <c r="D38" s="1"/>
      <c r="E38" s="1"/>
      <c r="F38" s="234" t="s">
        <v>417</v>
      </c>
      <c r="G38" s="234"/>
      <c r="H38" s="234"/>
      <c r="I38" s="234"/>
      <c r="J38" s="1"/>
      <c r="K38" s="1"/>
      <c r="L38" s="1"/>
      <c r="M38" s="1"/>
      <c r="N38" s="1"/>
      <c r="O38" s="1"/>
      <c r="P38" s="1"/>
      <c r="Q38" s="1"/>
      <c r="R38" s="1"/>
      <c r="S38" s="1"/>
    </row>
    <row r="39" spans="2:19" ht="12.75" customHeight="1">
      <c r="B39" s="1"/>
      <c r="C39" s="1"/>
      <c r="D39" s="1"/>
      <c r="E39" s="1"/>
      <c r="F39" s="1" t="s">
        <v>109</v>
      </c>
      <c r="G39" s="1"/>
      <c r="H39" s="1"/>
      <c r="I39" s="1"/>
      <c r="J39" s="1"/>
      <c r="K39" s="1"/>
      <c r="L39" s="1"/>
      <c r="M39" s="1"/>
      <c r="N39" s="1"/>
      <c r="O39" s="1"/>
      <c r="P39" s="1"/>
      <c r="Q39" s="1"/>
      <c r="R39" s="1"/>
      <c r="S39" s="1"/>
    </row>
  </sheetData>
  <sheetProtection selectLockedCells="1" selectUnlockedCells="1"/>
  <mergeCells count="4">
    <mergeCell ref="A5:I5"/>
    <mergeCell ref="A7:I7"/>
    <mergeCell ref="A34:F34"/>
    <mergeCell ref="F38:I3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G29" formula="1"/>
  </ignoredErrors>
</worksheet>
</file>

<file path=xl/worksheets/sheet15.xml><?xml version="1.0" encoding="utf-8"?>
<worksheet xmlns="http://schemas.openxmlformats.org/spreadsheetml/2006/main" xmlns:r="http://schemas.openxmlformats.org/officeDocument/2006/relationships">
  <dimension ref="A1:I18"/>
  <sheetViews>
    <sheetView zoomScalePageLayoutView="0" workbookViewId="0" topLeftCell="A1">
      <selection activeCell="F11" sqref="F11"/>
    </sheetView>
  </sheetViews>
  <sheetFormatPr defaultColWidth="17.28125" defaultRowHeight="15" customHeight="1"/>
  <cols>
    <col min="1" max="1" width="4.8515625" style="0" customWidth="1"/>
    <col min="2" max="2" width="49.7109375" style="0" customWidth="1"/>
    <col min="3" max="3" width="17.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1.14062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32" t="s">
        <v>5</v>
      </c>
      <c r="B6" s="232"/>
      <c r="C6" s="232"/>
      <c r="D6" s="232"/>
      <c r="E6" s="232"/>
      <c r="F6" s="232"/>
      <c r="G6" s="232"/>
      <c r="H6" s="232"/>
      <c r="I6" s="232"/>
    </row>
    <row r="7" spans="1:9" ht="12.75" customHeight="1">
      <c r="A7" s="5"/>
      <c r="B7" s="5"/>
      <c r="C7" s="5"/>
      <c r="D7" s="5"/>
      <c r="E7" s="5"/>
      <c r="F7" s="5"/>
      <c r="G7" s="5"/>
      <c r="H7" s="5"/>
      <c r="I7" s="5"/>
    </row>
    <row r="8" spans="1:9" ht="14.25" customHeight="1">
      <c r="A8" s="232" t="s">
        <v>418</v>
      </c>
      <c r="B8" s="232"/>
      <c r="C8" s="232"/>
      <c r="D8" s="232"/>
      <c r="E8" s="232"/>
      <c r="F8" s="232"/>
      <c r="G8" s="232"/>
      <c r="H8" s="232"/>
      <c r="I8" s="232"/>
    </row>
    <row r="9" spans="1:9" ht="78.75" customHeight="1">
      <c r="A9" s="6" t="s">
        <v>7</v>
      </c>
      <c r="B9" s="6" t="s">
        <v>8</v>
      </c>
      <c r="C9" s="6" t="s">
        <v>9</v>
      </c>
      <c r="D9" s="6" t="s">
        <v>226</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168" customHeight="1">
      <c r="A11" s="38">
        <v>1</v>
      </c>
      <c r="B11" s="55" t="s">
        <v>419</v>
      </c>
      <c r="C11" s="70"/>
      <c r="D11" s="14" t="s">
        <v>17</v>
      </c>
      <c r="E11" s="14">
        <v>10</v>
      </c>
      <c r="F11" s="27"/>
      <c r="G11" s="169">
        <f>E11*F11</f>
        <v>0</v>
      </c>
      <c r="H11" s="34">
        <v>8</v>
      </c>
      <c r="I11" s="169">
        <f>G11*1.08</f>
        <v>0</v>
      </c>
    </row>
    <row r="12" spans="1:9" ht="15" customHeight="1">
      <c r="A12" s="233" t="s">
        <v>107</v>
      </c>
      <c r="B12" s="233"/>
      <c r="C12" s="233"/>
      <c r="D12" s="233"/>
      <c r="E12" s="233"/>
      <c r="F12" s="233"/>
      <c r="G12" s="167">
        <f>SUM(G11:G11)</f>
        <v>0</v>
      </c>
      <c r="H12" s="87"/>
      <c r="I12" s="167">
        <f>SUM(I11:I11)</f>
        <v>0</v>
      </c>
    </row>
    <row r="13" spans="1:9" ht="15" customHeight="1">
      <c r="A13" s="1"/>
      <c r="B13" s="2"/>
      <c r="C13" s="2"/>
      <c r="D13" s="2"/>
      <c r="E13" s="1"/>
      <c r="F13" s="1"/>
      <c r="G13" s="3"/>
      <c r="H13" s="3"/>
      <c r="I13" s="1"/>
    </row>
    <row r="14" spans="1:9" ht="15" customHeight="1">
      <c r="A14" s="1"/>
      <c r="B14" s="245" t="s">
        <v>420</v>
      </c>
      <c r="C14" s="245"/>
      <c r="D14" s="245"/>
      <c r="E14" s="245"/>
      <c r="F14" s="1"/>
      <c r="G14" s="3"/>
      <c r="H14" s="3"/>
      <c r="I14" s="1"/>
    </row>
    <row r="15" spans="1:9" ht="15" customHeight="1">
      <c r="A15" s="1"/>
      <c r="B15" s="2"/>
      <c r="C15" s="2"/>
      <c r="D15" s="2"/>
      <c r="E15" s="1"/>
      <c r="F15" s="1"/>
      <c r="G15" s="3"/>
      <c r="H15" s="3"/>
      <c r="I15" s="1"/>
    </row>
    <row r="16" spans="1:9" ht="12.75" customHeight="1">
      <c r="A16" s="1"/>
      <c r="B16" s="170"/>
      <c r="C16" s="170"/>
      <c r="D16" s="170"/>
      <c r="E16" s="1"/>
      <c r="F16" s="1"/>
      <c r="G16" s="1"/>
      <c r="H16" s="1"/>
      <c r="I16" s="1"/>
    </row>
    <row r="17" spans="1:9" ht="12.75" customHeight="1">
      <c r="A17" s="1"/>
      <c r="B17" s="2"/>
      <c r="C17" s="2"/>
      <c r="D17" s="2"/>
      <c r="E17" s="1"/>
      <c r="F17" s="234" t="s">
        <v>108</v>
      </c>
      <c r="G17" s="234"/>
      <c r="H17" s="234"/>
      <c r="I17" s="234"/>
    </row>
    <row r="18" spans="1:9" ht="12.75" customHeight="1">
      <c r="A18" s="1"/>
      <c r="B18" s="2"/>
      <c r="C18" s="2"/>
      <c r="D18" s="2"/>
      <c r="E18" s="1"/>
      <c r="F18" s="1" t="s">
        <v>109</v>
      </c>
      <c r="G18" s="1"/>
      <c r="H18" s="1"/>
      <c r="I18" s="1"/>
    </row>
    <row r="44" ht="202.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electLockedCells="1" selectUnlockedCells="1"/>
  <mergeCells count="5">
    <mergeCell ref="A6:I6"/>
    <mergeCell ref="A8:I8"/>
    <mergeCell ref="A12:F12"/>
    <mergeCell ref="B14:E14"/>
    <mergeCell ref="F17:I17"/>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I23"/>
  <sheetViews>
    <sheetView zoomScalePageLayoutView="0" workbookViewId="0" topLeftCell="A1">
      <selection activeCell="H15" sqref="H15"/>
    </sheetView>
  </sheetViews>
  <sheetFormatPr defaultColWidth="17.28125" defaultRowHeight="15" customHeight="1"/>
  <cols>
    <col min="1" max="1" width="4.8515625" style="0" customWidth="1"/>
    <col min="2" max="2" width="53.28125" style="0" customWidth="1"/>
    <col min="3" max="3" width="20.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2.28125" style="0" customWidth="1"/>
    <col min="10" max="10" width="13.00390625" style="0" customWidth="1"/>
    <col min="11" max="11" width="11.00390625" style="0" customWidth="1"/>
    <col min="12" max="12" width="11.5742187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32" t="s">
        <v>5</v>
      </c>
      <c r="B6" s="232"/>
      <c r="C6" s="232"/>
      <c r="D6" s="232"/>
      <c r="E6" s="232"/>
      <c r="F6" s="232"/>
      <c r="G6" s="232"/>
      <c r="H6" s="232"/>
      <c r="I6" s="232"/>
    </row>
    <row r="7" spans="1:9" ht="12.75" customHeight="1">
      <c r="A7" s="5"/>
      <c r="B7" s="5"/>
      <c r="C7" s="5"/>
      <c r="D7" s="5"/>
      <c r="E7" s="5"/>
      <c r="F7" s="5"/>
      <c r="G7" s="5"/>
      <c r="H7" s="5"/>
      <c r="I7" s="5"/>
    </row>
    <row r="8" spans="1:9" ht="14.25" customHeight="1">
      <c r="A8" s="232" t="s">
        <v>421</v>
      </c>
      <c r="B8" s="232"/>
      <c r="C8" s="232"/>
      <c r="D8" s="232"/>
      <c r="E8" s="232"/>
      <c r="F8" s="232"/>
      <c r="G8" s="232"/>
      <c r="H8" s="232"/>
      <c r="I8" s="232"/>
    </row>
    <row r="9" spans="1:9" ht="78.75" customHeight="1">
      <c r="A9" s="6" t="s">
        <v>7</v>
      </c>
      <c r="B9" s="6" t="s">
        <v>8</v>
      </c>
      <c r="C9" s="6" t="s">
        <v>9</v>
      </c>
      <c r="D9" s="6" t="s">
        <v>226</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51" customHeight="1">
      <c r="A11" s="38">
        <v>1</v>
      </c>
      <c r="B11" s="55" t="s">
        <v>422</v>
      </c>
      <c r="C11" s="70"/>
      <c r="D11" s="14" t="s">
        <v>34</v>
      </c>
      <c r="E11" s="14" t="s">
        <v>34</v>
      </c>
      <c r="F11" s="14" t="s">
        <v>34</v>
      </c>
      <c r="G11" s="169" t="s">
        <v>34</v>
      </c>
      <c r="H11" s="34" t="s">
        <v>34</v>
      </c>
      <c r="I11" s="169" t="s">
        <v>34</v>
      </c>
    </row>
    <row r="12" spans="1:9" ht="12.75" customHeight="1">
      <c r="A12" s="38" t="s">
        <v>35</v>
      </c>
      <c r="B12" s="55" t="s">
        <v>423</v>
      </c>
      <c r="C12" s="70"/>
      <c r="D12" s="14" t="s">
        <v>17</v>
      </c>
      <c r="E12" s="14">
        <v>120</v>
      </c>
      <c r="F12" s="17"/>
      <c r="G12" s="115">
        <f>E12*F12</f>
        <v>0</v>
      </c>
      <c r="H12" s="171">
        <v>8</v>
      </c>
      <c r="I12" s="115">
        <f>G12*1.08</f>
        <v>0</v>
      </c>
    </row>
    <row r="13" spans="1:9" ht="12.75" customHeight="1">
      <c r="A13" s="38" t="s">
        <v>38</v>
      </c>
      <c r="B13" s="55" t="s">
        <v>424</v>
      </c>
      <c r="C13" s="70"/>
      <c r="D13" s="14" t="s">
        <v>17</v>
      </c>
      <c r="E13" s="14">
        <v>5</v>
      </c>
      <c r="F13" s="17"/>
      <c r="G13" s="115">
        <f>E13*F13</f>
        <v>0</v>
      </c>
      <c r="H13" s="171">
        <v>8</v>
      </c>
      <c r="I13" s="115">
        <f>G13*1.08</f>
        <v>0</v>
      </c>
    </row>
    <row r="14" spans="1:9" ht="12.75" customHeight="1">
      <c r="A14" s="38" t="s">
        <v>40</v>
      </c>
      <c r="B14" s="55" t="s">
        <v>425</v>
      </c>
      <c r="C14" s="70"/>
      <c r="D14" s="14" t="s">
        <v>17</v>
      </c>
      <c r="E14" s="14">
        <v>1</v>
      </c>
      <c r="F14" s="17"/>
      <c r="G14" s="115">
        <f>E14*F14</f>
        <v>0</v>
      </c>
      <c r="H14" s="171">
        <v>8</v>
      </c>
      <c r="I14" s="115">
        <f>G14*1.08</f>
        <v>0</v>
      </c>
    </row>
    <row r="15" spans="1:9" ht="116.25" customHeight="1">
      <c r="A15" s="38">
        <v>2</v>
      </c>
      <c r="B15" s="55" t="s">
        <v>562</v>
      </c>
      <c r="C15" s="70"/>
      <c r="D15" s="14" t="s">
        <v>17</v>
      </c>
      <c r="E15" s="14">
        <v>15</v>
      </c>
      <c r="F15" s="17"/>
      <c r="G15" s="115">
        <f>E15*F15</f>
        <v>0</v>
      </c>
      <c r="H15" s="171">
        <v>8</v>
      </c>
      <c r="I15" s="115">
        <f>G15*1.08</f>
        <v>0</v>
      </c>
    </row>
    <row r="16" spans="1:9" ht="15" customHeight="1">
      <c r="A16" s="233" t="s">
        <v>107</v>
      </c>
      <c r="B16" s="233"/>
      <c r="C16" s="233"/>
      <c r="D16" s="233"/>
      <c r="E16" s="233"/>
      <c r="F16" s="233"/>
      <c r="G16" s="89">
        <f>SUM(G12:G15)</f>
        <v>0</v>
      </c>
      <c r="H16" s="89"/>
      <c r="I16" s="89">
        <f>SUM(I12:I15)</f>
        <v>0</v>
      </c>
    </row>
    <row r="17" spans="1:9" ht="15" customHeight="1">
      <c r="A17" s="1"/>
      <c r="B17" s="2"/>
      <c r="C17" s="2"/>
      <c r="D17" s="2"/>
      <c r="E17" s="1"/>
      <c r="F17" s="1"/>
      <c r="G17" s="3"/>
      <c r="H17" s="3"/>
      <c r="I17" s="1"/>
    </row>
    <row r="18" spans="1:9" ht="12.75" customHeight="1">
      <c r="A18" s="1"/>
      <c r="B18" s="246" t="s">
        <v>420</v>
      </c>
      <c r="C18" s="246"/>
      <c r="D18" s="246"/>
      <c r="E18" s="1"/>
      <c r="F18" s="1"/>
      <c r="G18" s="1"/>
      <c r="H18" s="1"/>
      <c r="I18" s="1"/>
    </row>
    <row r="19" spans="1:9" ht="12.75" customHeight="1">
      <c r="A19" s="1"/>
      <c r="B19" s="246"/>
      <c r="C19" s="246"/>
      <c r="D19" s="246"/>
      <c r="E19" s="1"/>
      <c r="F19" s="1"/>
      <c r="G19" s="1"/>
      <c r="H19" s="1"/>
      <c r="I19" s="1"/>
    </row>
    <row r="20" spans="1:9" ht="12.75" customHeight="1">
      <c r="A20" s="1"/>
      <c r="B20" s="170"/>
      <c r="C20" s="170"/>
      <c r="D20" s="170"/>
      <c r="E20" s="1"/>
      <c r="F20" s="1"/>
      <c r="G20" s="1"/>
      <c r="H20" s="1"/>
      <c r="I20" s="1"/>
    </row>
    <row r="21" spans="1:9" ht="12.75" customHeight="1">
      <c r="A21" s="1"/>
      <c r="B21" s="170"/>
      <c r="C21" s="170"/>
      <c r="D21" s="170"/>
      <c r="E21" s="1"/>
      <c r="F21" s="1"/>
      <c r="G21" s="1"/>
      <c r="H21" s="1"/>
      <c r="I21" s="1"/>
    </row>
    <row r="22" spans="1:9" ht="12.75" customHeight="1">
      <c r="A22" s="1"/>
      <c r="B22" s="2"/>
      <c r="C22" s="2"/>
      <c r="D22" s="2"/>
      <c r="E22" s="1"/>
      <c r="F22" s="234" t="s">
        <v>108</v>
      </c>
      <c r="G22" s="234"/>
      <c r="H22" s="234"/>
      <c r="I22" s="234"/>
    </row>
    <row r="23" spans="1:9" ht="12.75" customHeight="1">
      <c r="A23" s="1"/>
      <c r="B23" s="2"/>
      <c r="C23" s="2"/>
      <c r="D23" s="2"/>
      <c r="E23" s="1"/>
      <c r="F23" s="1" t="s">
        <v>109</v>
      </c>
      <c r="G23" s="1"/>
      <c r="H23" s="1"/>
      <c r="I23" s="1"/>
    </row>
    <row r="49" ht="202.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electLockedCells="1" selectUnlockedCells="1"/>
  <mergeCells count="5">
    <mergeCell ref="A6:I6"/>
    <mergeCell ref="A8:I8"/>
    <mergeCell ref="A16:F16"/>
    <mergeCell ref="B18:D19"/>
    <mergeCell ref="F22:I22"/>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S34"/>
  <sheetViews>
    <sheetView zoomScalePageLayoutView="0" workbookViewId="0" topLeftCell="A26">
      <selection activeCell="J25" sqref="J25"/>
    </sheetView>
  </sheetViews>
  <sheetFormatPr defaultColWidth="17.2812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2.140625" style="0" customWidth="1"/>
    <col min="8" max="8" width="5.7109375" style="0" customWidth="1"/>
    <col min="9" max="9" width="12.5742187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1"/>
      <c r="B5" s="2"/>
      <c r="C5" s="2"/>
      <c r="D5" s="2"/>
      <c r="E5" s="1"/>
      <c r="F5" s="1"/>
      <c r="G5" s="1"/>
      <c r="H5" s="1"/>
      <c r="I5" s="1"/>
      <c r="J5" s="1"/>
      <c r="K5" s="1"/>
      <c r="L5" s="1"/>
      <c r="M5" s="1"/>
      <c r="N5" s="1"/>
      <c r="O5" s="1"/>
      <c r="P5" s="1"/>
      <c r="Q5" s="1"/>
      <c r="R5" s="1"/>
      <c r="S5" s="1"/>
    </row>
    <row r="6" spans="1:19" ht="12.75" customHeight="1">
      <c r="A6" s="232" t="s">
        <v>5</v>
      </c>
      <c r="B6" s="232"/>
      <c r="C6" s="232"/>
      <c r="D6" s="232"/>
      <c r="E6" s="232"/>
      <c r="F6" s="232"/>
      <c r="G6" s="232"/>
      <c r="H6" s="232"/>
      <c r="I6" s="232"/>
      <c r="J6" s="1"/>
      <c r="K6" s="1"/>
      <c r="L6" s="1"/>
      <c r="M6" s="1"/>
      <c r="N6" s="1"/>
      <c r="O6" s="1"/>
      <c r="P6" s="1"/>
      <c r="Q6" s="1"/>
      <c r="R6" s="1"/>
      <c r="S6" s="1"/>
    </row>
    <row r="7" spans="1:19" ht="12.75" customHeight="1">
      <c r="A7" s="5"/>
      <c r="B7" s="5"/>
      <c r="C7" s="5"/>
      <c r="D7" s="5"/>
      <c r="E7" s="5"/>
      <c r="F7" s="5"/>
      <c r="G7" s="5"/>
      <c r="H7" s="5"/>
      <c r="I7" s="5"/>
      <c r="J7" s="1"/>
      <c r="K7" s="1"/>
      <c r="L7" s="1"/>
      <c r="M7" s="1"/>
      <c r="N7" s="1"/>
      <c r="O7" s="1"/>
      <c r="P7" s="1"/>
      <c r="Q7" s="1"/>
      <c r="R7" s="1"/>
      <c r="S7" s="1"/>
    </row>
    <row r="8" spans="1:19" ht="12.75" customHeight="1">
      <c r="A8" s="232" t="s">
        <v>426</v>
      </c>
      <c r="B8" s="232"/>
      <c r="C8" s="232"/>
      <c r="D8" s="232"/>
      <c r="E8" s="232"/>
      <c r="F8" s="232"/>
      <c r="G8" s="232"/>
      <c r="H8" s="232"/>
      <c r="I8" s="232"/>
      <c r="J8" s="1"/>
      <c r="K8" s="1"/>
      <c r="L8" s="1"/>
      <c r="M8" s="1"/>
      <c r="N8" s="1"/>
      <c r="O8" s="1"/>
      <c r="P8" s="1"/>
      <c r="Q8" s="1"/>
      <c r="R8" s="1"/>
      <c r="S8" s="1"/>
    </row>
    <row r="9" spans="1:19" ht="78.75" customHeight="1">
      <c r="A9" s="6" t="s">
        <v>7</v>
      </c>
      <c r="B9" s="6" t="s">
        <v>8</v>
      </c>
      <c r="C9" s="6" t="s">
        <v>9</v>
      </c>
      <c r="D9" s="6" t="s">
        <v>226</v>
      </c>
      <c r="E9" s="6" t="s">
        <v>11</v>
      </c>
      <c r="F9" s="7" t="s">
        <v>12</v>
      </c>
      <c r="G9" s="7" t="s">
        <v>13</v>
      </c>
      <c r="H9" s="7" t="s">
        <v>14</v>
      </c>
      <c r="I9" s="7" t="s">
        <v>15</v>
      </c>
      <c r="J9" s="1"/>
      <c r="K9" s="1"/>
      <c r="L9" s="1"/>
      <c r="M9" s="1"/>
      <c r="N9" s="1"/>
      <c r="O9" s="1"/>
      <c r="P9" s="1"/>
      <c r="Q9" s="1"/>
      <c r="R9" s="1"/>
      <c r="S9" s="1"/>
    </row>
    <row r="10" spans="1:19" ht="15.75" customHeight="1">
      <c r="A10" s="6">
        <v>1</v>
      </c>
      <c r="B10" s="6">
        <v>2</v>
      </c>
      <c r="C10" s="6">
        <v>3</v>
      </c>
      <c r="D10" s="6">
        <v>4</v>
      </c>
      <c r="E10" s="7">
        <v>5</v>
      </c>
      <c r="F10" s="7">
        <v>6</v>
      </c>
      <c r="G10" s="7">
        <v>7</v>
      </c>
      <c r="H10" s="7">
        <v>8</v>
      </c>
      <c r="I10" s="7">
        <v>9</v>
      </c>
      <c r="J10" s="1"/>
      <c r="K10" s="1"/>
      <c r="L10" s="1"/>
      <c r="M10" s="1"/>
      <c r="N10" s="1"/>
      <c r="O10" s="1"/>
      <c r="P10" s="1"/>
      <c r="Q10" s="1"/>
      <c r="R10" s="1"/>
      <c r="S10" s="1"/>
    </row>
    <row r="11" spans="1:19" ht="90">
      <c r="A11" s="14">
        <v>1</v>
      </c>
      <c r="B11" s="15" t="s">
        <v>539</v>
      </c>
      <c r="C11" s="6"/>
      <c r="D11" s="14" t="s">
        <v>17</v>
      </c>
      <c r="E11" s="18">
        <v>400</v>
      </c>
      <c r="F11" s="203"/>
      <c r="G11" s="203">
        <f>E11*F11</f>
        <v>0</v>
      </c>
      <c r="H11" s="18">
        <v>8</v>
      </c>
      <c r="I11" s="67">
        <f aca="true" t="shared" si="0" ref="I11:I23">G11*1.08</f>
        <v>0</v>
      </c>
      <c r="J11" s="1"/>
      <c r="K11" s="1"/>
      <c r="L11" s="1"/>
      <c r="M11" s="1"/>
      <c r="N11" s="1"/>
      <c r="O11" s="1"/>
      <c r="P11" s="1"/>
      <c r="Q11" s="1"/>
      <c r="R11" s="1"/>
      <c r="S11" s="1"/>
    </row>
    <row r="12" spans="1:19" ht="127.5" customHeight="1">
      <c r="A12" s="18">
        <v>2</v>
      </c>
      <c r="B12" s="20" t="s">
        <v>427</v>
      </c>
      <c r="C12" s="20"/>
      <c r="D12" s="18" t="s">
        <v>17</v>
      </c>
      <c r="E12" s="18">
        <v>4</v>
      </c>
      <c r="F12" s="17"/>
      <c r="G12" s="67">
        <f aca="true" t="shared" si="1" ref="G12:G23">E12*F12</f>
        <v>0</v>
      </c>
      <c r="H12" s="172">
        <v>8</v>
      </c>
      <c r="I12" s="67">
        <f t="shared" si="0"/>
        <v>0</v>
      </c>
      <c r="J12" s="1"/>
      <c r="K12" s="1"/>
      <c r="L12" s="1"/>
      <c r="M12" s="1"/>
      <c r="N12" s="1"/>
      <c r="O12" s="1"/>
      <c r="P12" s="1"/>
      <c r="Q12" s="1"/>
      <c r="R12" s="1"/>
      <c r="S12" s="1"/>
    </row>
    <row r="13" spans="1:19" ht="117" customHeight="1">
      <c r="A13" s="18">
        <v>3</v>
      </c>
      <c r="B13" s="20" t="s">
        <v>428</v>
      </c>
      <c r="C13" s="20"/>
      <c r="D13" s="18" t="s">
        <v>17</v>
      </c>
      <c r="E13" s="18">
        <v>2</v>
      </c>
      <c r="F13" s="17"/>
      <c r="G13" s="67">
        <f t="shared" si="1"/>
        <v>0</v>
      </c>
      <c r="H13" s="172">
        <v>8</v>
      </c>
      <c r="I13" s="67">
        <f t="shared" si="0"/>
        <v>0</v>
      </c>
      <c r="J13" s="1"/>
      <c r="K13" s="1"/>
      <c r="L13" s="1"/>
      <c r="M13" s="1"/>
      <c r="N13" s="1"/>
      <c r="O13" s="1"/>
      <c r="P13" s="1"/>
      <c r="Q13" s="1"/>
      <c r="R13" s="1"/>
      <c r="S13" s="1"/>
    </row>
    <row r="14" spans="1:19" ht="38.25" customHeight="1">
      <c r="A14" s="18">
        <v>4</v>
      </c>
      <c r="B14" s="100" t="s">
        <v>429</v>
      </c>
      <c r="C14" s="173"/>
      <c r="D14" s="14" t="s">
        <v>17</v>
      </c>
      <c r="E14" s="14">
        <v>225</v>
      </c>
      <c r="F14" s="27"/>
      <c r="G14" s="67">
        <f t="shared" si="1"/>
        <v>0</v>
      </c>
      <c r="H14" s="174">
        <v>8</v>
      </c>
      <c r="I14" s="67">
        <f t="shared" si="0"/>
        <v>0</v>
      </c>
      <c r="J14" s="1"/>
      <c r="K14" s="1"/>
      <c r="L14" s="1"/>
      <c r="M14" s="1"/>
      <c r="N14" s="1"/>
      <c r="O14" s="1"/>
      <c r="P14" s="1"/>
      <c r="Q14" s="1"/>
      <c r="R14" s="1"/>
      <c r="S14" s="1"/>
    </row>
    <row r="15" spans="1:19" ht="78.75" customHeight="1">
      <c r="A15" s="14">
        <v>5</v>
      </c>
      <c r="B15" s="30" t="s">
        <v>438</v>
      </c>
      <c r="C15" s="175"/>
      <c r="D15" s="14" t="s">
        <v>17</v>
      </c>
      <c r="E15" s="14">
        <v>200</v>
      </c>
      <c r="F15" s="27"/>
      <c r="G15" s="67">
        <f t="shared" si="1"/>
        <v>0</v>
      </c>
      <c r="H15" s="208">
        <v>8</v>
      </c>
      <c r="I15" s="67">
        <f t="shared" si="0"/>
        <v>0</v>
      </c>
      <c r="J15" s="1"/>
      <c r="K15" s="1"/>
      <c r="L15" s="1"/>
      <c r="M15" s="1"/>
      <c r="N15" s="1"/>
      <c r="O15" s="1"/>
      <c r="P15" s="1"/>
      <c r="Q15" s="1"/>
      <c r="R15" s="1"/>
      <c r="S15" s="1"/>
    </row>
    <row r="16" spans="1:19" ht="183.75" customHeight="1">
      <c r="A16" s="14">
        <v>6</v>
      </c>
      <c r="B16" s="30" t="s">
        <v>540</v>
      </c>
      <c r="C16" s="175"/>
      <c r="D16" s="14" t="s">
        <v>17</v>
      </c>
      <c r="E16" s="14">
        <v>1300</v>
      </c>
      <c r="F16" s="27"/>
      <c r="G16" s="67">
        <f t="shared" si="1"/>
        <v>0</v>
      </c>
      <c r="H16" s="208">
        <v>8</v>
      </c>
      <c r="I16" s="67">
        <f t="shared" si="0"/>
        <v>0</v>
      </c>
      <c r="J16" s="1"/>
      <c r="K16" s="1"/>
      <c r="L16" s="1"/>
      <c r="M16" s="1"/>
      <c r="N16" s="1"/>
      <c r="O16" s="1"/>
      <c r="P16" s="1"/>
      <c r="Q16" s="1"/>
      <c r="R16" s="1"/>
      <c r="S16" s="1"/>
    </row>
    <row r="17" spans="1:19" ht="105.75" customHeight="1">
      <c r="A17" s="14">
        <v>7</v>
      </c>
      <c r="B17" s="201" t="s">
        <v>556</v>
      </c>
      <c r="C17" s="175"/>
      <c r="D17" s="14" t="s">
        <v>17</v>
      </c>
      <c r="E17" s="14">
        <v>20000</v>
      </c>
      <c r="F17" s="27"/>
      <c r="G17" s="67">
        <f>E17*F17</f>
        <v>0</v>
      </c>
      <c r="H17" s="208">
        <v>8</v>
      </c>
      <c r="I17" s="67">
        <f>G17*1.08</f>
        <v>0</v>
      </c>
      <c r="J17" s="1"/>
      <c r="K17" s="1"/>
      <c r="L17" s="1"/>
      <c r="M17" s="1"/>
      <c r="N17" s="1"/>
      <c r="O17" s="1"/>
      <c r="P17" s="1"/>
      <c r="Q17" s="1"/>
      <c r="R17" s="1"/>
      <c r="S17" s="1"/>
    </row>
    <row r="18" spans="1:19" ht="297.75" customHeight="1">
      <c r="A18" s="14">
        <v>8</v>
      </c>
      <c r="B18" s="30" t="s">
        <v>541</v>
      </c>
      <c r="C18" s="175"/>
      <c r="D18" s="14" t="s">
        <v>17</v>
      </c>
      <c r="E18" s="14">
        <v>160</v>
      </c>
      <c r="F18" s="27"/>
      <c r="G18" s="67">
        <f t="shared" si="1"/>
        <v>0</v>
      </c>
      <c r="H18" s="208">
        <v>8</v>
      </c>
      <c r="I18" s="67">
        <f t="shared" si="0"/>
        <v>0</v>
      </c>
      <c r="J18" s="1"/>
      <c r="K18" s="1"/>
      <c r="L18" s="1"/>
      <c r="M18" s="1"/>
      <c r="N18" s="1"/>
      <c r="O18" s="1"/>
      <c r="P18" s="1"/>
      <c r="Q18" s="1"/>
      <c r="R18" s="1"/>
      <c r="S18" s="1"/>
    </row>
    <row r="19" spans="1:19" ht="140.25">
      <c r="A19" s="14">
        <v>9</v>
      </c>
      <c r="B19" s="225" t="s">
        <v>542</v>
      </c>
      <c r="C19" s="175"/>
      <c r="D19" s="14" t="s">
        <v>17</v>
      </c>
      <c r="E19" s="14">
        <v>100</v>
      </c>
      <c r="F19" s="27"/>
      <c r="G19" s="67">
        <f t="shared" si="1"/>
        <v>0</v>
      </c>
      <c r="H19" s="208">
        <v>8</v>
      </c>
      <c r="I19" s="67">
        <f t="shared" si="0"/>
        <v>0</v>
      </c>
      <c r="J19" s="1"/>
      <c r="K19" s="1"/>
      <c r="L19" s="1"/>
      <c r="M19" s="1"/>
      <c r="N19" s="1"/>
      <c r="O19" s="1"/>
      <c r="P19" s="1"/>
      <c r="Q19" s="1"/>
      <c r="R19" s="1"/>
      <c r="S19" s="1"/>
    </row>
    <row r="20" spans="1:19" ht="13.5" customHeight="1">
      <c r="A20" s="18">
        <v>10</v>
      </c>
      <c r="B20" s="100" t="s">
        <v>430</v>
      </c>
      <c r="C20" s="173"/>
      <c r="D20" s="14" t="s">
        <v>28</v>
      </c>
      <c r="E20" s="14">
        <v>1</v>
      </c>
      <c r="F20" s="27"/>
      <c r="G20" s="67">
        <f t="shared" si="1"/>
        <v>0</v>
      </c>
      <c r="H20" s="174">
        <v>8</v>
      </c>
      <c r="I20" s="67">
        <f t="shared" si="0"/>
        <v>0</v>
      </c>
      <c r="J20" s="1"/>
      <c r="K20" s="1"/>
      <c r="L20" s="1"/>
      <c r="M20" s="1"/>
      <c r="N20" s="1"/>
      <c r="O20" s="1"/>
      <c r="P20" s="1"/>
      <c r="Q20" s="1"/>
      <c r="R20" s="1"/>
      <c r="S20" s="1"/>
    </row>
    <row r="21" spans="1:19" ht="178.5" customHeight="1">
      <c r="A21" s="18">
        <v>11</v>
      </c>
      <c r="B21" s="30" t="s">
        <v>431</v>
      </c>
      <c r="C21" s="21"/>
      <c r="D21" s="18" t="s">
        <v>17</v>
      </c>
      <c r="E21" s="38">
        <v>130</v>
      </c>
      <c r="F21" s="115"/>
      <c r="G21" s="67">
        <f t="shared" si="1"/>
        <v>0</v>
      </c>
      <c r="H21" s="125">
        <v>8</v>
      </c>
      <c r="I21" s="67">
        <f t="shared" si="0"/>
        <v>0</v>
      </c>
      <c r="J21" s="1"/>
      <c r="K21" s="1"/>
      <c r="L21" s="1"/>
      <c r="M21" s="1"/>
      <c r="N21" s="1"/>
      <c r="O21" s="1"/>
      <c r="P21" s="1"/>
      <c r="Q21" s="1"/>
      <c r="R21" s="1"/>
      <c r="S21" s="1"/>
    </row>
    <row r="22" spans="1:19" ht="178.5" customHeight="1">
      <c r="A22" s="18">
        <v>12</v>
      </c>
      <c r="B22" s="30" t="s">
        <v>554</v>
      </c>
      <c r="C22" s="21"/>
      <c r="D22" s="18" t="s">
        <v>17</v>
      </c>
      <c r="E22" s="38">
        <v>5</v>
      </c>
      <c r="F22" s="115"/>
      <c r="G22" s="67">
        <f t="shared" si="1"/>
        <v>0</v>
      </c>
      <c r="H22" s="125">
        <v>8</v>
      </c>
      <c r="I22" s="67">
        <f t="shared" si="0"/>
        <v>0</v>
      </c>
      <c r="J22" s="1"/>
      <c r="K22" s="1"/>
      <c r="L22" s="1"/>
      <c r="M22" s="1"/>
      <c r="N22" s="1"/>
      <c r="O22" s="1"/>
      <c r="P22" s="1"/>
      <c r="Q22" s="1"/>
      <c r="R22" s="1"/>
      <c r="S22" s="1"/>
    </row>
    <row r="23" spans="1:19" ht="127.5" customHeight="1">
      <c r="A23" s="18">
        <v>13</v>
      </c>
      <c r="B23" s="20" t="s">
        <v>432</v>
      </c>
      <c r="C23" s="20"/>
      <c r="D23" s="18" t="s">
        <v>17</v>
      </c>
      <c r="E23" s="18">
        <v>1</v>
      </c>
      <c r="F23" s="17"/>
      <c r="G23" s="67">
        <f t="shared" si="1"/>
        <v>0</v>
      </c>
      <c r="H23" s="172">
        <v>8</v>
      </c>
      <c r="I23" s="67">
        <f t="shared" si="0"/>
        <v>0</v>
      </c>
      <c r="J23" s="1"/>
      <c r="K23" s="1"/>
      <c r="L23" s="1"/>
      <c r="M23" s="1"/>
      <c r="N23" s="1"/>
      <c r="O23" s="1"/>
      <c r="P23" s="1"/>
      <c r="Q23" s="1"/>
      <c r="R23" s="1"/>
      <c r="S23" s="1"/>
    </row>
    <row r="24" spans="1:19" ht="102" customHeight="1">
      <c r="A24" s="18">
        <v>14</v>
      </c>
      <c r="B24" s="20" t="s">
        <v>433</v>
      </c>
      <c r="C24" s="20"/>
      <c r="D24" s="18" t="s">
        <v>17</v>
      </c>
      <c r="E24" s="18">
        <v>4</v>
      </c>
      <c r="F24" s="17"/>
      <c r="G24" s="67">
        <f>E24*F24</f>
        <v>0</v>
      </c>
      <c r="H24" s="172">
        <v>8</v>
      </c>
      <c r="I24" s="67">
        <f>G24*1.08</f>
        <v>0</v>
      </c>
      <c r="J24" s="1"/>
      <c r="K24" s="1"/>
      <c r="L24" s="1"/>
      <c r="M24" s="1"/>
      <c r="N24" s="1"/>
      <c r="O24" s="1"/>
      <c r="P24" s="1"/>
      <c r="Q24" s="1"/>
      <c r="R24" s="1"/>
      <c r="S24" s="1"/>
    </row>
    <row r="25" spans="1:19" ht="102" customHeight="1">
      <c r="A25" s="14">
        <v>15</v>
      </c>
      <c r="B25" s="20" t="s">
        <v>434</v>
      </c>
      <c r="C25" s="20"/>
      <c r="D25" s="18" t="s">
        <v>17</v>
      </c>
      <c r="E25" s="18">
        <v>1</v>
      </c>
      <c r="F25" s="17"/>
      <c r="G25" s="67">
        <f>E25*F25</f>
        <v>0</v>
      </c>
      <c r="H25" s="172">
        <v>8</v>
      </c>
      <c r="I25" s="67">
        <f>G25*1.08</f>
        <v>0</v>
      </c>
      <c r="J25" s="1"/>
      <c r="K25" s="1"/>
      <c r="L25" s="1"/>
      <c r="M25" s="1"/>
      <c r="N25" s="1"/>
      <c r="O25" s="1"/>
      <c r="P25" s="1"/>
      <c r="Q25" s="1"/>
      <c r="R25" s="1"/>
      <c r="S25" s="1"/>
    </row>
    <row r="26" spans="1:19" ht="102" customHeight="1">
      <c r="A26" s="38">
        <v>16</v>
      </c>
      <c r="B26" s="20" t="s">
        <v>435</v>
      </c>
      <c r="C26" s="20"/>
      <c r="D26" s="18" t="s">
        <v>17</v>
      </c>
      <c r="E26" s="18">
        <v>1</v>
      </c>
      <c r="F26" s="17"/>
      <c r="G26" s="67">
        <f>E26*F26</f>
        <v>0</v>
      </c>
      <c r="H26" s="172">
        <v>8</v>
      </c>
      <c r="I26" s="67">
        <f>G26*1.08</f>
        <v>0</v>
      </c>
      <c r="J26" s="1"/>
      <c r="K26" s="1"/>
      <c r="L26" s="1"/>
      <c r="M26" s="1"/>
      <c r="N26" s="1"/>
      <c r="O26" s="1"/>
      <c r="P26" s="1"/>
      <c r="Q26" s="1"/>
      <c r="R26" s="1"/>
      <c r="S26" s="1"/>
    </row>
    <row r="27" spans="1:19" ht="39" customHeight="1">
      <c r="A27" s="14">
        <v>17</v>
      </c>
      <c r="B27" s="30" t="s">
        <v>436</v>
      </c>
      <c r="C27" s="175"/>
      <c r="D27" s="14" t="s">
        <v>17</v>
      </c>
      <c r="E27" s="14">
        <v>30</v>
      </c>
      <c r="F27" s="27"/>
      <c r="G27" s="67">
        <f>E27*F27</f>
        <v>0</v>
      </c>
      <c r="H27" s="208">
        <v>8</v>
      </c>
      <c r="I27" s="67">
        <f>G27*1.08</f>
        <v>0</v>
      </c>
      <c r="J27" s="1"/>
      <c r="K27" s="1"/>
      <c r="L27" s="1"/>
      <c r="M27" s="1"/>
      <c r="N27" s="1"/>
      <c r="O27" s="1"/>
      <c r="P27" s="1"/>
      <c r="Q27" s="1"/>
      <c r="R27" s="1"/>
      <c r="S27" s="1"/>
    </row>
    <row r="28" spans="1:19" ht="38.25" customHeight="1">
      <c r="A28" s="14">
        <v>18</v>
      </c>
      <c r="B28" s="30" t="s">
        <v>437</v>
      </c>
      <c r="C28" s="175"/>
      <c r="D28" s="14" t="s">
        <v>17</v>
      </c>
      <c r="E28" s="14">
        <v>2</v>
      </c>
      <c r="F28" s="27"/>
      <c r="G28" s="67">
        <f>E28*F28</f>
        <v>0</v>
      </c>
      <c r="H28" s="208">
        <v>8</v>
      </c>
      <c r="I28" s="67">
        <f>G28*1.08</f>
        <v>0</v>
      </c>
      <c r="J28" s="1"/>
      <c r="K28" s="1"/>
      <c r="L28" s="1"/>
      <c r="M28" s="1"/>
      <c r="N28" s="1"/>
      <c r="O28" s="1"/>
      <c r="P28" s="1"/>
      <c r="Q28" s="1"/>
      <c r="R28" s="1"/>
      <c r="S28" s="1"/>
    </row>
    <row r="29" spans="1:19" ht="15" customHeight="1">
      <c r="A29" s="247" t="s">
        <v>439</v>
      </c>
      <c r="B29" s="247"/>
      <c r="C29" s="247"/>
      <c r="D29" s="247"/>
      <c r="E29" s="247"/>
      <c r="F29" s="247"/>
      <c r="G29" s="89">
        <f>SUM(G11:G28)</f>
        <v>0</v>
      </c>
      <c r="H29" s="89"/>
      <c r="I29" s="89">
        <f>SUM(I11:I28)</f>
        <v>0</v>
      </c>
      <c r="J29" s="1"/>
      <c r="K29" s="1"/>
      <c r="L29" s="1"/>
      <c r="M29" s="1"/>
      <c r="N29" s="1"/>
      <c r="O29" s="1"/>
      <c r="P29" s="1"/>
      <c r="Q29" s="1"/>
      <c r="R29" s="1"/>
      <c r="S29" s="1"/>
    </row>
    <row r="30" spans="1:19" ht="12.75" customHeight="1">
      <c r="A30" s="1"/>
      <c r="B30" s="1"/>
      <c r="C30" s="1"/>
      <c r="D30" s="1"/>
      <c r="E30" s="1"/>
      <c r="F30" s="1"/>
      <c r="G30" s="1"/>
      <c r="H30" s="1"/>
      <c r="I30" s="1"/>
      <c r="J30" s="1"/>
      <c r="K30" s="1"/>
      <c r="L30" s="1"/>
      <c r="M30" s="1"/>
      <c r="N30" s="1"/>
      <c r="O30" s="1"/>
      <c r="P30" s="1"/>
      <c r="Q30" s="1"/>
      <c r="R30" s="1"/>
      <c r="S30" s="1"/>
    </row>
    <row r="31" spans="1:19" ht="12.75" customHeight="1">
      <c r="A31" s="1"/>
      <c r="B31" s="1"/>
      <c r="C31" s="1"/>
      <c r="D31" s="1"/>
      <c r="E31" s="1"/>
      <c r="F31" s="1"/>
      <c r="G31" s="1"/>
      <c r="H31" s="1"/>
      <c r="I31" s="1"/>
      <c r="J31" s="1"/>
      <c r="K31" s="1"/>
      <c r="L31" s="1"/>
      <c r="M31" s="1"/>
      <c r="N31" s="1"/>
      <c r="O31" s="1"/>
      <c r="P31" s="1"/>
      <c r="Q31" s="1"/>
      <c r="R31" s="1"/>
      <c r="S31" s="1"/>
    </row>
    <row r="32" spans="1:19" ht="12.75" customHeight="1">
      <c r="A32" s="1"/>
      <c r="B32" s="1"/>
      <c r="C32" s="1"/>
      <c r="D32" s="1"/>
      <c r="E32" s="1"/>
      <c r="F32" s="1"/>
      <c r="G32" s="1"/>
      <c r="H32" s="1"/>
      <c r="I32" s="1"/>
      <c r="J32" s="1"/>
      <c r="K32" s="1"/>
      <c r="L32" s="1"/>
      <c r="M32" s="1"/>
      <c r="N32" s="1"/>
      <c r="O32" s="1"/>
      <c r="P32" s="1"/>
      <c r="Q32" s="1"/>
      <c r="R32" s="1"/>
      <c r="S32" s="1"/>
    </row>
    <row r="33" spans="1:19" ht="12.75" customHeight="1">
      <c r="A33" s="1"/>
      <c r="B33" s="1"/>
      <c r="C33" s="1"/>
      <c r="D33" s="1"/>
      <c r="E33" s="1"/>
      <c r="F33" s="234" t="s">
        <v>108</v>
      </c>
      <c r="G33" s="234"/>
      <c r="H33" s="234"/>
      <c r="I33" s="234"/>
      <c r="J33" s="1"/>
      <c r="K33" s="1"/>
      <c r="L33" s="1"/>
      <c r="M33" s="1"/>
      <c r="N33" s="1"/>
      <c r="O33" s="1"/>
      <c r="P33" s="1"/>
      <c r="Q33" s="1"/>
      <c r="R33" s="1"/>
      <c r="S33" s="1"/>
    </row>
    <row r="34" spans="1:19" ht="12.75" customHeight="1">
      <c r="A34" s="1"/>
      <c r="B34" s="1"/>
      <c r="C34" s="1"/>
      <c r="D34" s="1"/>
      <c r="E34" s="1"/>
      <c r="F34" s="1" t="s">
        <v>109</v>
      </c>
      <c r="G34" s="1"/>
      <c r="H34" s="1"/>
      <c r="I34" s="1"/>
      <c r="J34" s="1"/>
      <c r="K34" s="1"/>
      <c r="L34" s="1"/>
      <c r="M34" s="1"/>
      <c r="N34" s="1"/>
      <c r="O34" s="1"/>
      <c r="P34" s="1"/>
      <c r="Q34" s="1"/>
      <c r="R34" s="1"/>
      <c r="S34" s="1"/>
    </row>
  </sheetData>
  <sheetProtection selectLockedCells="1" selectUnlockedCells="1"/>
  <mergeCells count="4">
    <mergeCell ref="A6:I6"/>
    <mergeCell ref="A8:I8"/>
    <mergeCell ref="A29:F29"/>
    <mergeCell ref="F33:I33"/>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M66"/>
  <sheetViews>
    <sheetView zoomScalePageLayoutView="0" workbookViewId="0" topLeftCell="A1">
      <selection activeCell="J11" sqref="J11"/>
    </sheetView>
  </sheetViews>
  <sheetFormatPr defaultColWidth="17.2812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32" t="s">
        <v>5</v>
      </c>
      <c r="B6" s="232"/>
      <c r="C6" s="232"/>
      <c r="D6" s="232"/>
      <c r="E6" s="232"/>
      <c r="F6" s="232"/>
      <c r="G6" s="232"/>
      <c r="H6" s="232"/>
      <c r="I6" s="232"/>
    </row>
    <row r="7" spans="1:9" ht="12.75" customHeight="1">
      <c r="A7" s="5"/>
      <c r="B7" s="5"/>
      <c r="C7" s="5"/>
      <c r="D7" s="5"/>
      <c r="E7" s="5"/>
      <c r="F7" s="5"/>
      <c r="G7" s="5"/>
      <c r="H7" s="5"/>
      <c r="I7" s="5"/>
    </row>
    <row r="8" spans="1:9" ht="12.75" customHeight="1">
      <c r="A8" s="232" t="s">
        <v>440</v>
      </c>
      <c r="B8" s="232"/>
      <c r="C8" s="232"/>
      <c r="D8" s="232"/>
      <c r="E8" s="232"/>
      <c r="F8" s="232"/>
      <c r="G8" s="232"/>
      <c r="H8" s="232"/>
      <c r="I8" s="232"/>
    </row>
    <row r="9" spans="1:13" ht="78.75" customHeight="1">
      <c r="A9" s="6" t="s">
        <v>7</v>
      </c>
      <c r="B9" s="6" t="s">
        <v>8</v>
      </c>
      <c r="C9" s="6" t="s">
        <v>9</v>
      </c>
      <c r="D9" s="6" t="s">
        <v>226</v>
      </c>
      <c r="E9" s="6" t="s">
        <v>11</v>
      </c>
      <c r="F9" s="7" t="s">
        <v>12</v>
      </c>
      <c r="G9" s="7" t="s">
        <v>13</v>
      </c>
      <c r="H9" s="7" t="s">
        <v>14</v>
      </c>
      <c r="I9" s="7" t="s">
        <v>15</v>
      </c>
      <c r="L9" s="176"/>
      <c r="M9" s="176"/>
    </row>
    <row r="10" spans="1:9" ht="15.75" customHeight="1">
      <c r="A10" s="6">
        <v>1</v>
      </c>
      <c r="B10" s="6">
        <v>2</v>
      </c>
      <c r="C10" s="6">
        <v>3</v>
      </c>
      <c r="D10" s="6">
        <v>4</v>
      </c>
      <c r="E10" s="7">
        <v>5</v>
      </c>
      <c r="F10" s="7">
        <v>6</v>
      </c>
      <c r="G10" s="7">
        <v>7</v>
      </c>
      <c r="H10" s="7">
        <v>8</v>
      </c>
      <c r="I10" s="7">
        <v>9</v>
      </c>
    </row>
    <row r="11" spans="1:9" ht="29.25" customHeight="1">
      <c r="A11" s="101">
        <v>1</v>
      </c>
      <c r="B11" s="209" t="s">
        <v>529</v>
      </c>
      <c r="C11" s="6"/>
      <c r="D11" s="14" t="s">
        <v>17</v>
      </c>
      <c r="E11" s="18">
        <v>144</v>
      </c>
      <c r="F11" s="203"/>
      <c r="G11" s="203">
        <f>E11*F11</f>
        <v>0</v>
      </c>
      <c r="H11" s="18">
        <v>23</v>
      </c>
      <c r="I11" s="203">
        <f>G11*1.23</f>
        <v>0</v>
      </c>
    </row>
    <row r="12" spans="1:9" ht="70.5" customHeight="1">
      <c r="A12" s="101">
        <v>2</v>
      </c>
      <c r="B12" s="209" t="s">
        <v>536</v>
      </c>
      <c r="C12" s="6"/>
      <c r="D12" s="14" t="s">
        <v>47</v>
      </c>
      <c r="E12" s="18">
        <v>240</v>
      </c>
      <c r="F12" s="203"/>
      <c r="G12" s="203">
        <f>E12*F12</f>
        <v>0</v>
      </c>
      <c r="H12" s="18">
        <v>8</v>
      </c>
      <c r="I12" s="203">
        <f>G12*1.08</f>
        <v>0</v>
      </c>
    </row>
    <row r="13" spans="1:9" ht="25.5" customHeight="1">
      <c r="A13" s="168">
        <v>3</v>
      </c>
      <c r="B13" s="177" t="s">
        <v>441</v>
      </c>
      <c r="C13" s="249"/>
      <c r="D13" s="249" t="s">
        <v>47</v>
      </c>
      <c r="E13" s="249">
        <v>99</v>
      </c>
      <c r="F13" s="248"/>
      <c r="G13" s="248">
        <f aca="true" t="shared" si="0" ref="G13:G25">E13*F13</f>
        <v>0</v>
      </c>
      <c r="H13" s="249">
        <v>8</v>
      </c>
      <c r="I13" s="248">
        <f>G13*1.08</f>
        <v>0</v>
      </c>
    </row>
    <row r="14" spans="1:9" ht="12.75" customHeight="1">
      <c r="A14" s="38" t="s">
        <v>35</v>
      </c>
      <c r="B14" s="35" t="s">
        <v>442</v>
      </c>
      <c r="C14" s="249"/>
      <c r="D14" s="249"/>
      <c r="E14" s="249"/>
      <c r="F14" s="248"/>
      <c r="G14" s="248">
        <f t="shared" si="0"/>
        <v>0</v>
      </c>
      <c r="H14" s="249"/>
      <c r="I14" s="248"/>
    </row>
    <row r="15" spans="1:9" ht="12.75" customHeight="1">
      <c r="A15" s="38" t="s">
        <v>38</v>
      </c>
      <c r="B15" s="35" t="s">
        <v>443</v>
      </c>
      <c r="C15" s="249"/>
      <c r="D15" s="249"/>
      <c r="E15" s="249"/>
      <c r="F15" s="248"/>
      <c r="G15" s="248">
        <f t="shared" si="0"/>
        <v>0</v>
      </c>
      <c r="H15" s="249"/>
      <c r="I15" s="248"/>
    </row>
    <row r="16" spans="1:9" ht="12.75" customHeight="1">
      <c r="A16" s="38" t="s">
        <v>40</v>
      </c>
      <c r="B16" s="35" t="s">
        <v>444</v>
      </c>
      <c r="C16" s="249"/>
      <c r="D16" s="249"/>
      <c r="E16" s="249"/>
      <c r="F16" s="248"/>
      <c r="G16" s="248">
        <f t="shared" si="0"/>
        <v>0</v>
      </c>
      <c r="H16" s="249"/>
      <c r="I16" s="248"/>
    </row>
    <row r="17" spans="1:9" ht="12.75" customHeight="1">
      <c r="A17" s="38" t="s">
        <v>42</v>
      </c>
      <c r="B17" s="35" t="s">
        <v>445</v>
      </c>
      <c r="C17" s="249"/>
      <c r="D17" s="249"/>
      <c r="E17" s="249"/>
      <c r="F17" s="248"/>
      <c r="G17" s="248">
        <f t="shared" si="0"/>
        <v>0</v>
      </c>
      <c r="H17" s="249"/>
      <c r="I17" s="248"/>
    </row>
    <row r="18" spans="1:9" ht="12.75" customHeight="1">
      <c r="A18" s="38" t="s">
        <v>44</v>
      </c>
      <c r="B18" s="35" t="s">
        <v>446</v>
      </c>
      <c r="C18" s="249"/>
      <c r="D18" s="249"/>
      <c r="E18" s="249"/>
      <c r="F18" s="248"/>
      <c r="G18" s="248">
        <f t="shared" si="0"/>
        <v>0</v>
      </c>
      <c r="H18" s="249"/>
      <c r="I18" s="248"/>
    </row>
    <row r="19" spans="1:9" ht="27.75" customHeight="1">
      <c r="A19" s="38" t="s">
        <v>53</v>
      </c>
      <c r="B19" s="35" t="s">
        <v>447</v>
      </c>
      <c r="C19" s="249"/>
      <c r="D19" s="249"/>
      <c r="E19" s="249"/>
      <c r="F19" s="248"/>
      <c r="G19" s="248">
        <f t="shared" si="0"/>
        <v>0</v>
      </c>
      <c r="H19" s="249"/>
      <c r="I19" s="248"/>
    </row>
    <row r="20" spans="1:9" ht="12.75" customHeight="1">
      <c r="A20" s="38" t="s">
        <v>55</v>
      </c>
      <c r="B20" s="35" t="s">
        <v>448</v>
      </c>
      <c r="C20" s="249"/>
      <c r="D20" s="249"/>
      <c r="E20" s="249"/>
      <c r="F20" s="248"/>
      <c r="G20" s="248">
        <f t="shared" si="0"/>
        <v>0</v>
      </c>
      <c r="H20" s="249"/>
      <c r="I20" s="248"/>
    </row>
    <row r="21" spans="1:9" ht="14.25" customHeight="1">
      <c r="A21" s="38" t="s">
        <v>57</v>
      </c>
      <c r="B21" s="35" t="s">
        <v>449</v>
      </c>
      <c r="C21" s="249"/>
      <c r="D21" s="249"/>
      <c r="E21" s="249"/>
      <c r="F21" s="248"/>
      <c r="G21" s="248">
        <f t="shared" si="0"/>
        <v>0</v>
      </c>
      <c r="H21" s="249"/>
      <c r="I21" s="248"/>
    </row>
    <row r="22" spans="1:9" ht="12.75" customHeight="1">
      <c r="A22" s="38" t="s">
        <v>82</v>
      </c>
      <c r="B22" s="35" t="s">
        <v>450</v>
      </c>
      <c r="C22" s="249"/>
      <c r="D22" s="249"/>
      <c r="E22" s="249"/>
      <c r="F22" s="248"/>
      <c r="G22" s="248">
        <f t="shared" si="0"/>
        <v>0</v>
      </c>
      <c r="H22" s="249"/>
      <c r="I22" s="248"/>
    </row>
    <row r="23" spans="1:9" ht="12.75" customHeight="1">
      <c r="A23" s="38" t="s">
        <v>84</v>
      </c>
      <c r="B23" s="35" t="s">
        <v>451</v>
      </c>
      <c r="C23" s="249"/>
      <c r="D23" s="249"/>
      <c r="E23" s="249"/>
      <c r="F23" s="248"/>
      <c r="G23" s="248">
        <f t="shared" si="0"/>
        <v>0</v>
      </c>
      <c r="H23" s="249"/>
      <c r="I23" s="248"/>
    </row>
    <row r="24" spans="1:9" ht="25.5" customHeight="1">
      <c r="A24" s="38" t="s">
        <v>85</v>
      </c>
      <c r="B24" s="35" t="s">
        <v>452</v>
      </c>
      <c r="C24" s="249"/>
      <c r="D24" s="249"/>
      <c r="E24" s="249"/>
      <c r="F24" s="248"/>
      <c r="G24" s="248">
        <f t="shared" si="0"/>
        <v>0</v>
      </c>
      <c r="H24" s="249"/>
      <c r="I24" s="248"/>
    </row>
    <row r="25" spans="1:9" ht="25.5" customHeight="1">
      <c r="A25" s="168">
        <v>4</v>
      </c>
      <c r="B25" s="178" t="s">
        <v>453</v>
      </c>
      <c r="C25" s="249"/>
      <c r="D25" s="249" t="s">
        <v>47</v>
      </c>
      <c r="E25" s="249">
        <v>405</v>
      </c>
      <c r="F25" s="248"/>
      <c r="G25" s="248">
        <f t="shared" si="0"/>
        <v>0</v>
      </c>
      <c r="H25" s="249">
        <v>8</v>
      </c>
      <c r="I25" s="248">
        <f>G25*1.08</f>
        <v>0</v>
      </c>
    </row>
    <row r="26" spans="1:9" ht="12.75" customHeight="1">
      <c r="A26" s="38" t="s">
        <v>35</v>
      </c>
      <c r="B26" s="30" t="s">
        <v>454</v>
      </c>
      <c r="C26" s="249"/>
      <c r="D26" s="249"/>
      <c r="E26" s="249"/>
      <c r="F26" s="248"/>
      <c r="G26" s="248"/>
      <c r="H26" s="249"/>
      <c r="I26" s="248"/>
    </row>
    <row r="27" spans="1:9" ht="12.75" customHeight="1">
      <c r="A27" s="38" t="s">
        <v>38</v>
      </c>
      <c r="B27" s="30" t="s">
        <v>455</v>
      </c>
      <c r="C27" s="249"/>
      <c r="D27" s="249"/>
      <c r="E27" s="249"/>
      <c r="F27" s="248"/>
      <c r="G27" s="248"/>
      <c r="H27" s="249"/>
      <c r="I27" s="248"/>
    </row>
    <row r="28" spans="1:9" ht="12.75" customHeight="1">
      <c r="A28" s="38" t="s">
        <v>40</v>
      </c>
      <c r="B28" s="30" t="s">
        <v>456</v>
      </c>
      <c r="C28" s="249"/>
      <c r="D28" s="249"/>
      <c r="E28" s="249"/>
      <c r="F28" s="248"/>
      <c r="G28" s="248"/>
      <c r="H28" s="249"/>
      <c r="I28" s="248"/>
    </row>
    <row r="29" spans="1:9" ht="12.75" customHeight="1">
      <c r="A29" s="38" t="s">
        <v>42</v>
      </c>
      <c r="B29" s="30" t="s">
        <v>457</v>
      </c>
      <c r="C29" s="249"/>
      <c r="D29" s="249"/>
      <c r="E29" s="249"/>
      <c r="F29" s="248"/>
      <c r="G29" s="248"/>
      <c r="H29" s="249"/>
      <c r="I29" s="248"/>
    </row>
    <row r="30" spans="1:9" ht="12.75" customHeight="1">
      <c r="A30" s="38" t="s">
        <v>44</v>
      </c>
      <c r="B30" s="30" t="s">
        <v>458</v>
      </c>
      <c r="C30" s="249"/>
      <c r="D30" s="249"/>
      <c r="E30" s="249"/>
      <c r="F30" s="248"/>
      <c r="G30" s="248"/>
      <c r="H30" s="249"/>
      <c r="I30" s="248"/>
    </row>
    <row r="31" spans="1:9" ht="25.5" customHeight="1">
      <c r="A31" s="38" t="s">
        <v>53</v>
      </c>
      <c r="B31" s="30" t="s">
        <v>459</v>
      </c>
      <c r="C31" s="249"/>
      <c r="D31" s="249"/>
      <c r="E31" s="249"/>
      <c r="F31" s="248"/>
      <c r="G31" s="248"/>
      <c r="H31" s="249"/>
      <c r="I31" s="248"/>
    </row>
    <row r="32" spans="1:9" ht="12.75" customHeight="1">
      <c r="A32" s="38" t="s">
        <v>55</v>
      </c>
      <c r="B32" s="178" t="s">
        <v>460</v>
      </c>
      <c r="C32" s="249"/>
      <c r="D32" s="249"/>
      <c r="E32" s="249"/>
      <c r="F32" s="248"/>
      <c r="G32" s="248"/>
      <c r="H32" s="249"/>
      <c r="I32" s="248"/>
    </row>
    <row r="33" spans="1:9" ht="17.25" customHeight="1">
      <c r="A33" s="38" t="s">
        <v>57</v>
      </c>
      <c r="B33" s="30" t="s">
        <v>461</v>
      </c>
      <c r="C33" s="249"/>
      <c r="D33" s="249"/>
      <c r="E33" s="249"/>
      <c r="F33" s="248"/>
      <c r="G33" s="248"/>
      <c r="H33" s="249"/>
      <c r="I33" s="248"/>
    </row>
    <row r="34" spans="1:9" ht="12.75" customHeight="1">
      <c r="A34" s="38" t="s">
        <v>82</v>
      </c>
      <c r="B34" s="30" t="s">
        <v>462</v>
      </c>
      <c r="C34" s="249"/>
      <c r="D34" s="249"/>
      <c r="E34" s="249"/>
      <c r="F34" s="248"/>
      <c r="G34" s="248"/>
      <c r="H34" s="249"/>
      <c r="I34" s="248"/>
    </row>
    <row r="35" spans="1:9" ht="12.75" customHeight="1">
      <c r="A35" s="38" t="s">
        <v>84</v>
      </c>
      <c r="B35" s="177" t="s">
        <v>463</v>
      </c>
      <c r="C35" s="249"/>
      <c r="D35" s="249"/>
      <c r="E35" s="249"/>
      <c r="F35" s="248"/>
      <c r="G35" s="248"/>
      <c r="H35" s="249"/>
      <c r="I35" s="248"/>
    </row>
    <row r="36" spans="1:9" ht="25.5" customHeight="1">
      <c r="A36" s="38" t="s">
        <v>85</v>
      </c>
      <c r="B36" s="35" t="s">
        <v>464</v>
      </c>
      <c r="C36" s="249"/>
      <c r="D36" s="249"/>
      <c r="E36" s="249"/>
      <c r="F36" s="248"/>
      <c r="G36" s="248"/>
      <c r="H36" s="249"/>
      <c r="I36" s="248"/>
    </row>
    <row r="37" spans="1:9" ht="15" customHeight="1">
      <c r="A37" s="168">
        <v>5</v>
      </c>
      <c r="B37" s="178" t="s">
        <v>465</v>
      </c>
      <c r="C37" s="249"/>
      <c r="D37" s="249" t="s">
        <v>47</v>
      </c>
      <c r="E37" s="249">
        <v>90</v>
      </c>
      <c r="F37" s="248"/>
      <c r="G37" s="248">
        <f>E37*F37</f>
        <v>0</v>
      </c>
      <c r="H37" s="249">
        <v>8</v>
      </c>
      <c r="I37" s="248">
        <f>G37*1.08</f>
        <v>0</v>
      </c>
    </row>
    <row r="38" spans="1:9" ht="12.75" customHeight="1">
      <c r="A38" s="38" t="s">
        <v>35</v>
      </c>
      <c r="B38" s="30" t="s">
        <v>454</v>
      </c>
      <c r="C38" s="249"/>
      <c r="D38" s="249"/>
      <c r="E38" s="249"/>
      <c r="F38" s="248"/>
      <c r="G38" s="248"/>
      <c r="H38" s="249"/>
      <c r="I38" s="248"/>
    </row>
    <row r="39" spans="1:9" ht="12.75" customHeight="1">
      <c r="A39" s="38" t="s">
        <v>38</v>
      </c>
      <c r="B39" s="30" t="s">
        <v>466</v>
      </c>
      <c r="C39" s="249"/>
      <c r="D39" s="249"/>
      <c r="E39" s="249"/>
      <c r="F39" s="248"/>
      <c r="G39" s="248"/>
      <c r="H39" s="249"/>
      <c r="I39" s="248"/>
    </row>
    <row r="40" spans="1:9" ht="12.75" customHeight="1">
      <c r="A40" s="38" t="s">
        <v>40</v>
      </c>
      <c r="B40" s="30" t="s">
        <v>467</v>
      </c>
      <c r="C40" s="249"/>
      <c r="D40" s="249"/>
      <c r="E40" s="249"/>
      <c r="F40" s="248"/>
      <c r="G40" s="248"/>
      <c r="H40" s="249"/>
      <c r="I40" s="248"/>
    </row>
    <row r="41" spans="1:9" ht="12.75" customHeight="1">
      <c r="A41" s="38" t="s">
        <v>42</v>
      </c>
      <c r="B41" s="30" t="s">
        <v>468</v>
      </c>
      <c r="C41" s="249"/>
      <c r="D41" s="249"/>
      <c r="E41" s="249"/>
      <c r="F41" s="248"/>
      <c r="G41" s="248"/>
      <c r="H41" s="249"/>
      <c r="I41" s="248"/>
    </row>
    <row r="42" spans="1:9" ht="12.75" customHeight="1">
      <c r="A42" s="38" t="s">
        <v>44</v>
      </c>
      <c r="B42" s="30" t="s">
        <v>469</v>
      </c>
      <c r="C42" s="249"/>
      <c r="D42" s="249"/>
      <c r="E42" s="249"/>
      <c r="F42" s="248"/>
      <c r="G42" s="248"/>
      <c r="H42" s="249"/>
      <c r="I42" s="248"/>
    </row>
    <row r="43" spans="1:9" ht="12.75" customHeight="1">
      <c r="A43" s="38" t="s">
        <v>53</v>
      </c>
      <c r="B43" s="30" t="s">
        <v>470</v>
      </c>
      <c r="C43" s="249"/>
      <c r="D43" s="249"/>
      <c r="E43" s="249"/>
      <c r="F43" s="248"/>
      <c r="G43" s="248"/>
      <c r="H43" s="249"/>
      <c r="I43" s="248"/>
    </row>
    <row r="44" spans="1:9" ht="25.5" customHeight="1">
      <c r="A44" s="38" t="s">
        <v>55</v>
      </c>
      <c r="B44" s="30" t="s">
        <v>471</v>
      </c>
      <c r="C44" s="249"/>
      <c r="D44" s="249"/>
      <c r="E44" s="249"/>
      <c r="F44" s="248"/>
      <c r="G44" s="248"/>
      <c r="H44" s="249"/>
      <c r="I44" s="248"/>
    </row>
    <row r="45" spans="1:9" ht="25.5" customHeight="1">
      <c r="A45" s="38" t="s">
        <v>57</v>
      </c>
      <c r="B45" s="30" t="s">
        <v>472</v>
      </c>
      <c r="C45" s="249"/>
      <c r="D45" s="249"/>
      <c r="E45" s="249"/>
      <c r="F45" s="248"/>
      <c r="G45" s="248"/>
      <c r="H45" s="249"/>
      <c r="I45" s="248"/>
    </row>
    <row r="46" spans="1:9" ht="25.5" customHeight="1">
      <c r="A46" s="38" t="s">
        <v>82</v>
      </c>
      <c r="B46" s="30" t="s">
        <v>473</v>
      </c>
      <c r="C46" s="249"/>
      <c r="D46" s="249"/>
      <c r="E46" s="249"/>
      <c r="F46" s="248"/>
      <c r="G46" s="248"/>
      <c r="H46" s="249"/>
      <c r="I46" s="248"/>
    </row>
    <row r="47" spans="1:9" ht="12.75" customHeight="1">
      <c r="A47" s="38" t="s">
        <v>84</v>
      </c>
      <c r="B47" s="30" t="s">
        <v>474</v>
      </c>
      <c r="C47" s="249"/>
      <c r="D47" s="249"/>
      <c r="E47" s="249"/>
      <c r="F47" s="248"/>
      <c r="G47" s="248"/>
      <c r="H47" s="249"/>
      <c r="I47" s="248"/>
    </row>
    <row r="48" spans="1:9" ht="25.5" customHeight="1">
      <c r="A48" s="168">
        <v>6</v>
      </c>
      <c r="B48" s="178" t="s">
        <v>475</v>
      </c>
      <c r="C48" s="249"/>
      <c r="D48" s="250" t="s">
        <v>47</v>
      </c>
      <c r="E48" s="250">
        <v>108</v>
      </c>
      <c r="F48" s="251"/>
      <c r="G48" s="248">
        <f>E48*F48</f>
        <v>0</v>
      </c>
      <c r="H48" s="249">
        <v>8</v>
      </c>
      <c r="I48" s="248">
        <f>G48*1.08</f>
        <v>0</v>
      </c>
    </row>
    <row r="49" spans="1:9" ht="12.75" customHeight="1">
      <c r="A49" s="38" t="s">
        <v>35</v>
      </c>
      <c r="B49" s="30" t="s">
        <v>476</v>
      </c>
      <c r="C49" s="249"/>
      <c r="D49" s="249"/>
      <c r="E49" s="249"/>
      <c r="F49" s="251"/>
      <c r="G49" s="251"/>
      <c r="H49" s="249"/>
      <c r="I49" s="248"/>
    </row>
    <row r="50" spans="1:9" ht="12.75" customHeight="1">
      <c r="A50" s="38" t="s">
        <v>38</v>
      </c>
      <c r="B50" s="30" t="s">
        <v>477</v>
      </c>
      <c r="C50" s="249"/>
      <c r="D50" s="249"/>
      <c r="E50" s="249"/>
      <c r="F50" s="251"/>
      <c r="G50" s="251"/>
      <c r="H50" s="249"/>
      <c r="I50" s="248"/>
    </row>
    <row r="51" spans="1:9" ht="12.75" customHeight="1">
      <c r="A51" s="38" t="s">
        <v>40</v>
      </c>
      <c r="B51" s="30" t="s">
        <v>478</v>
      </c>
      <c r="C51" s="249"/>
      <c r="D51" s="249"/>
      <c r="E51" s="249"/>
      <c r="F51" s="251"/>
      <c r="G51" s="251"/>
      <c r="H51" s="249"/>
      <c r="I51" s="248"/>
    </row>
    <row r="52" spans="1:9" ht="14.25" customHeight="1">
      <c r="A52" s="38" t="s">
        <v>42</v>
      </c>
      <c r="B52" s="30" t="s">
        <v>479</v>
      </c>
      <c r="C52" s="249"/>
      <c r="D52" s="249"/>
      <c r="E52" s="249"/>
      <c r="F52" s="251"/>
      <c r="G52" s="251"/>
      <c r="H52" s="249"/>
      <c r="I52" s="248"/>
    </row>
    <row r="53" spans="1:9" ht="25.5" customHeight="1">
      <c r="A53" s="168">
        <v>7</v>
      </c>
      <c r="B53" s="178" t="s">
        <v>480</v>
      </c>
      <c r="C53" s="249"/>
      <c r="D53" s="250" t="s">
        <v>17</v>
      </c>
      <c r="E53" s="250">
        <v>288</v>
      </c>
      <c r="F53" s="251"/>
      <c r="G53" s="248">
        <f>E53*F53</f>
        <v>0</v>
      </c>
      <c r="H53" s="249">
        <v>8</v>
      </c>
      <c r="I53" s="248">
        <f>G53*1.08</f>
        <v>0</v>
      </c>
    </row>
    <row r="54" spans="1:9" ht="12.75" customHeight="1">
      <c r="A54" s="38" t="s">
        <v>35</v>
      </c>
      <c r="B54" s="30" t="s">
        <v>481</v>
      </c>
      <c r="C54" s="249"/>
      <c r="D54" s="249"/>
      <c r="E54" s="250"/>
      <c r="F54" s="251"/>
      <c r="G54" s="251"/>
      <c r="H54" s="249"/>
      <c r="I54" s="248"/>
    </row>
    <row r="55" spans="1:9" ht="12.75" customHeight="1">
      <c r="A55" s="38" t="s">
        <v>38</v>
      </c>
      <c r="B55" s="30" t="s">
        <v>478</v>
      </c>
      <c r="C55" s="249"/>
      <c r="D55" s="249"/>
      <c r="E55" s="250"/>
      <c r="F55" s="251"/>
      <c r="G55" s="251"/>
      <c r="H55" s="249"/>
      <c r="I55" s="248"/>
    </row>
    <row r="56" spans="1:9" ht="12.75" customHeight="1">
      <c r="A56" s="38" t="s">
        <v>40</v>
      </c>
      <c r="B56" s="30" t="s">
        <v>482</v>
      </c>
      <c r="C56" s="249"/>
      <c r="D56" s="249"/>
      <c r="E56" s="250"/>
      <c r="F56" s="251"/>
      <c r="G56" s="251"/>
      <c r="H56" s="249"/>
      <c r="I56" s="248"/>
    </row>
    <row r="57" spans="1:9" ht="12.75" customHeight="1">
      <c r="A57" s="38" t="s">
        <v>42</v>
      </c>
      <c r="B57" s="30" t="s">
        <v>483</v>
      </c>
      <c r="C57" s="249"/>
      <c r="D57" s="249"/>
      <c r="E57" s="250"/>
      <c r="F57" s="251"/>
      <c r="G57" s="251"/>
      <c r="H57" s="249"/>
      <c r="I57" s="248"/>
    </row>
    <row r="58" spans="1:9" ht="12.75" customHeight="1">
      <c r="A58" s="38" t="s">
        <v>44</v>
      </c>
      <c r="B58" s="30" t="s">
        <v>484</v>
      </c>
      <c r="C58" s="249"/>
      <c r="D58" s="249"/>
      <c r="E58" s="250"/>
      <c r="F58" s="251"/>
      <c r="G58" s="251"/>
      <c r="H58" s="249"/>
      <c r="I58" s="248"/>
    </row>
    <row r="59" spans="1:9" ht="67.5" customHeight="1">
      <c r="A59" s="179">
        <v>8</v>
      </c>
      <c r="B59" s="30" t="s">
        <v>485</v>
      </c>
      <c r="C59" s="38"/>
      <c r="D59" s="38" t="s">
        <v>47</v>
      </c>
      <c r="E59" s="77">
        <v>432</v>
      </c>
      <c r="F59" s="115"/>
      <c r="G59" s="115">
        <f>E59*F59</f>
        <v>0</v>
      </c>
      <c r="H59" s="38">
        <v>8</v>
      </c>
      <c r="I59" s="115">
        <f>G59*1.08</f>
        <v>0</v>
      </c>
    </row>
    <row r="60" spans="1:9" ht="81" customHeight="1">
      <c r="A60" s="179">
        <v>9</v>
      </c>
      <c r="B60" s="30" t="s">
        <v>486</v>
      </c>
      <c r="C60" s="38"/>
      <c r="D60" s="38" t="s">
        <v>47</v>
      </c>
      <c r="E60" s="77">
        <v>14</v>
      </c>
      <c r="F60" s="115"/>
      <c r="G60" s="115">
        <f>E60*F60</f>
        <v>0</v>
      </c>
      <c r="H60" s="38">
        <v>8</v>
      </c>
      <c r="I60" s="115">
        <f>G60*1.08</f>
        <v>0</v>
      </c>
    </row>
    <row r="61" spans="1:9" ht="15" customHeight="1">
      <c r="A61" s="233" t="s">
        <v>107</v>
      </c>
      <c r="B61" s="233"/>
      <c r="C61" s="233"/>
      <c r="D61" s="233"/>
      <c r="E61" s="233"/>
      <c r="F61" s="233"/>
      <c r="G61" s="87">
        <f>SUM(G11:G60)</f>
        <v>0</v>
      </c>
      <c r="H61" s="87"/>
      <c r="I61" s="89">
        <f>SUM(I11:I60)</f>
        <v>0</v>
      </c>
    </row>
    <row r="62" spans="1:9" ht="12.75" customHeight="1">
      <c r="A62" s="1"/>
      <c r="B62" s="1"/>
      <c r="C62" s="1"/>
      <c r="D62" s="1"/>
      <c r="E62" s="1"/>
      <c r="F62" s="1"/>
      <c r="G62" s="1"/>
      <c r="H62" s="1"/>
      <c r="I62" s="1"/>
    </row>
    <row r="63" spans="1:9" ht="12.75" customHeight="1">
      <c r="A63" s="1"/>
      <c r="B63" s="1"/>
      <c r="C63" s="1"/>
      <c r="D63" s="1"/>
      <c r="E63" s="1"/>
      <c r="F63" s="1"/>
      <c r="G63" s="1"/>
      <c r="H63" s="1"/>
      <c r="I63" s="1"/>
    </row>
    <row r="64" spans="1:9" ht="12.75" customHeight="1">
      <c r="A64" s="1"/>
      <c r="B64" s="1"/>
      <c r="C64" s="1"/>
      <c r="D64" s="1"/>
      <c r="E64" s="1"/>
      <c r="F64" s="1"/>
      <c r="G64" s="1"/>
      <c r="H64" s="1"/>
      <c r="I64" s="1"/>
    </row>
    <row r="65" spans="1:9" ht="12.75" customHeight="1">
      <c r="A65" s="1"/>
      <c r="B65" s="1"/>
      <c r="C65" s="1"/>
      <c r="D65" s="1"/>
      <c r="E65" s="1"/>
      <c r="F65" s="234" t="s">
        <v>108</v>
      </c>
      <c r="G65" s="234"/>
      <c r="H65" s="234"/>
      <c r="I65" s="234"/>
    </row>
    <row r="66" spans="1:9" ht="12.75" customHeight="1">
      <c r="A66" s="1"/>
      <c r="B66" s="1"/>
      <c r="C66" s="1"/>
      <c r="D66" s="1"/>
      <c r="E66" s="1"/>
      <c r="F66" s="1" t="s">
        <v>109</v>
      </c>
      <c r="G66" s="1"/>
      <c r="H66" s="1"/>
      <c r="I66" s="1"/>
    </row>
  </sheetData>
  <sheetProtection selectLockedCells="1" selectUnlockedCells="1"/>
  <mergeCells count="39">
    <mergeCell ref="F13:F24"/>
    <mergeCell ref="G13:G24"/>
    <mergeCell ref="H13:H24"/>
    <mergeCell ref="I13:I24"/>
    <mergeCell ref="E25:E36"/>
    <mergeCell ref="F25:F36"/>
    <mergeCell ref="G25:G36"/>
    <mergeCell ref="H25:H36"/>
    <mergeCell ref="I25:I36"/>
    <mergeCell ref="D37:D47"/>
    <mergeCell ref="E37:E47"/>
    <mergeCell ref="F37:F47"/>
    <mergeCell ref="G37:G47"/>
    <mergeCell ref="H37:H47"/>
    <mergeCell ref="A6:I6"/>
    <mergeCell ref="A8:I8"/>
    <mergeCell ref="C13:C24"/>
    <mergeCell ref="D13:D24"/>
    <mergeCell ref="E13:E24"/>
    <mergeCell ref="I37:I47"/>
    <mergeCell ref="C25:C36"/>
    <mergeCell ref="D25:D36"/>
    <mergeCell ref="C48:C52"/>
    <mergeCell ref="D48:D52"/>
    <mergeCell ref="E48:E52"/>
    <mergeCell ref="F48:F52"/>
    <mergeCell ref="G48:G52"/>
    <mergeCell ref="H48:H52"/>
    <mergeCell ref="C37:C47"/>
    <mergeCell ref="A61:F61"/>
    <mergeCell ref="F65:I65"/>
    <mergeCell ref="I48:I52"/>
    <mergeCell ref="C53:C58"/>
    <mergeCell ref="D53:D58"/>
    <mergeCell ref="E53:E58"/>
    <mergeCell ref="F53:F58"/>
    <mergeCell ref="G53:G58"/>
    <mergeCell ref="H53:H58"/>
    <mergeCell ref="I53:I5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I28"/>
  <sheetViews>
    <sheetView zoomScalePageLayoutView="0" workbookViewId="0" topLeftCell="A1">
      <selection activeCell="F18" sqref="F18"/>
    </sheetView>
  </sheetViews>
  <sheetFormatPr defaultColWidth="17.2812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 min="10" max="10" width="13.00390625" style="0" customWidth="1"/>
    <col min="11" max="11" width="9.8515625" style="0" customWidth="1"/>
    <col min="12" max="12" width="12.42187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32" t="s">
        <v>5</v>
      </c>
      <c r="B6" s="232"/>
      <c r="C6" s="232"/>
      <c r="D6" s="232"/>
      <c r="E6" s="232"/>
      <c r="F6" s="232"/>
      <c r="G6" s="232"/>
      <c r="H6" s="232"/>
      <c r="I6" s="232"/>
    </row>
    <row r="7" spans="1:9" ht="12.75" customHeight="1">
      <c r="A7" s="5"/>
      <c r="B7" s="5"/>
      <c r="C7" s="5"/>
      <c r="D7" s="5"/>
      <c r="E7" s="5"/>
      <c r="F7" s="5"/>
      <c r="G7" s="5"/>
      <c r="H7" s="5"/>
      <c r="I7" s="5"/>
    </row>
    <row r="8" spans="1:9" ht="12.75" customHeight="1">
      <c r="A8" s="232" t="s">
        <v>487</v>
      </c>
      <c r="B8" s="232"/>
      <c r="C8" s="232"/>
      <c r="D8" s="232"/>
      <c r="E8" s="232"/>
      <c r="F8" s="232"/>
      <c r="G8" s="232"/>
      <c r="H8" s="232"/>
      <c r="I8" s="232"/>
    </row>
    <row r="9" spans="1:9" ht="78.75" customHeight="1">
      <c r="A9" s="6" t="s">
        <v>7</v>
      </c>
      <c r="B9" s="6" t="s">
        <v>8</v>
      </c>
      <c r="C9" s="6" t="s">
        <v>9</v>
      </c>
      <c r="D9" s="6" t="s">
        <v>226</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s="135" customFormat="1" ht="81.75" customHeight="1">
      <c r="A11" s="55">
        <v>1</v>
      </c>
      <c r="B11" s="55" t="s">
        <v>488</v>
      </c>
      <c r="C11" s="55"/>
      <c r="D11" s="14" t="s">
        <v>17</v>
      </c>
      <c r="E11" s="18">
        <v>20</v>
      </c>
      <c r="F11" s="17"/>
      <c r="G11" s="17">
        <f aca="true" t="shared" si="0" ref="G11:G22">E11*F11</f>
        <v>0</v>
      </c>
      <c r="H11" s="18">
        <v>8</v>
      </c>
      <c r="I11" s="17">
        <f aca="true" t="shared" si="1" ref="I11:I22">G11*1.08</f>
        <v>0</v>
      </c>
    </row>
    <row r="12" spans="1:9" ht="174" customHeight="1">
      <c r="A12" s="14">
        <v>2</v>
      </c>
      <c r="B12" s="180" t="s">
        <v>489</v>
      </c>
      <c r="C12" s="6"/>
      <c r="D12" s="14" t="s">
        <v>17</v>
      </c>
      <c r="E12" s="18">
        <v>300</v>
      </c>
      <c r="F12" s="17"/>
      <c r="G12" s="17">
        <f t="shared" si="0"/>
        <v>0</v>
      </c>
      <c r="H12" s="125">
        <v>8</v>
      </c>
      <c r="I12" s="17">
        <f t="shared" si="1"/>
        <v>0</v>
      </c>
    </row>
    <row r="13" spans="1:9" ht="54" customHeight="1">
      <c r="A13" s="14">
        <v>3</v>
      </c>
      <c r="B13" s="55" t="s">
        <v>490</v>
      </c>
      <c r="C13" s="6"/>
      <c r="D13" s="14" t="s">
        <v>17</v>
      </c>
      <c r="E13" s="14">
        <v>1</v>
      </c>
      <c r="F13" s="17"/>
      <c r="G13" s="17">
        <f t="shared" si="0"/>
        <v>0</v>
      </c>
      <c r="H13" s="125">
        <v>8</v>
      </c>
      <c r="I13" s="17">
        <f t="shared" si="1"/>
        <v>0</v>
      </c>
    </row>
    <row r="14" spans="1:9" ht="78.75" customHeight="1">
      <c r="A14" s="14">
        <v>4</v>
      </c>
      <c r="B14" s="180" t="s">
        <v>491</v>
      </c>
      <c r="C14" s="6"/>
      <c r="D14" s="14" t="s">
        <v>17</v>
      </c>
      <c r="E14" s="18">
        <v>1</v>
      </c>
      <c r="F14" s="17"/>
      <c r="G14" s="17">
        <f t="shared" si="0"/>
        <v>0</v>
      </c>
      <c r="H14" s="125">
        <v>8</v>
      </c>
      <c r="I14" s="17">
        <f t="shared" si="1"/>
        <v>0</v>
      </c>
    </row>
    <row r="15" spans="1:9" ht="195" customHeight="1">
      <c r="A15" s="14">
        <v>5</v>
      </c>
      <c r="B15" s="180" t="s">
        <v>492</v>
      </c>
      <c r="C15" s="6"/>
      <c r="D15" s="14" t="s">
        <v>17</v>
      </c>
      <c r="E15" s="18">
        <v>1</v>
      </c>
      <c r="F15" s="17"/>
      <c r="G15" s="17">
        <f t="shared" si="0"/>
        <v>0</v>
      </c>
      <c r="H15" s="125">
        <v>8</v>
      </c>
      <c r="I15" s="17">
        <f t="shared" si="1"/>
        <v>0</v>
      </c>
    </row>
    <row r="16" spans="1:9" ht="197.25" customHeight="1">
      <c r="A16" s="14">
        <v>6</v>
      </c>
      <c r="B16" s="180" t="s">
        <v>493</v>
      </c>
      <c r="C16" s="6"/>
      <c r="D16" s="14" t="s">
        <v>17</v>
      </c>
      <c r="E16" s="18">
        <v>1</v>
      </c>
      <c r="F16" s="17"/>
      <c r="G16" s="17">
        <f t="shared" si="0"/>
        <v>0</v>
      </c>
      <c r="H16" s="125">
        <v>8</v>
      </c>
      <c r="I16" s="17">
        <f t="shared" si="1"/>
        <v>0</v>
      </c>
    </row>
    <row r="17" spans="1:9" ht="42.75" customHeight="1">
      <c r="A17" s="14">
        <v>7</v>
      </c>
      <c r="B17" s="55" t="s">
        <v>494</v>
      </c>
      <c r="C17" s="6"/>
      <c r="D17" s="14" t="s">
        <v>17</v>
      </c>
      <c r="E17" s="18">
        <v>13</v>
      </c>
      <c r="F17" s="17"/>
      <c r="G17" s="17">
        <f t="shared" si="0"/>
        <v>0</v>
      </c>
      <c r="H17" s="125">
        <v>8</v>
      </c>
      <c r="I17" s="17">
        <f t="shared" si="1"/>
        <v>0</v>
      </c>
    </row>
    <row r="18" spans="1:9" ht="171" customHeight="1">
      <c r="A18" s="14">
        <v>8</v>
      </c>
      <c r="B18" s="180" t="s">
        <v>495</v>
      </c>
      <c r="C18" s="6"/>
      <c r="D18" s="14" t="s">
        <v>17</v>
      </c>
      <c r="E18" s="18">
        <v>10</v>
      </c>
      <c r="F18" s="17"/>
      <c r="G18" s="17">
        <f t="shared" si="0"/>
        <v>0</v>
      </c>
      <c r="H18" s="125">
        <v>8</v>
      </c>
      <c r="I18" s="17">
        <f t="shared" si="1"/>
        <v>0</v>
      </c>
    </row>
    <row r="19" spans="1:9" ht="261.75" customHeight="1">
      <c r="A19" s="14">
        <v>9</v>
      </c>
      <c r="B19" s="180" t="s">
        <v>496</v>
      </c>
      <c r="C19" s="6"/>
      <c r="D19" s="14" t="s">
        <v>17</v>
      </c>
      <c r="E19" s="18">
        <v>20</v>
      </c>
      <c r="F19" s="17"/>
      <c r="G19" s="17">
        <f t="shared" si="0"/>
        <v>0</v>
      </c>
      <c r="H19" s="125">
        <v>8</v>
      </c>
      <c r="I19" s="17">
        <f t="shared" si="1"/>
        <v>0</v>
      </c>
    </row>
    <row r="20" spans="1:9" ht="180.75" customHeight="1">
      <c r="A20" s="14">
        <v>10</v>
      </c>
      <c r="B20" s="180" t="s">
        <v>497</v>
      </c>
      <c r="C20" s="6"/>
      <c r="D20" s="14" t="s">
        <v>17</v>
      </c>
      <c r="E20" s="18">
        <v>5</v>
      </c>
      <c r="F20" s="17"/>
      <c r="G20" s="17">
        <f t="shared" si="0"/>
        <v>0</v>
      </c>
      <c r="H20" s="125"/>
      <c r="I20" s="17">
        <f t="shared" si="1"/>
        <v>0</v>
      </c>
    </row>
    <row r="21" spans="1:9" ht="131.25" customHeight="1">
      <c r="A21" s="14">
        <v>11</v>
      </c>
      <c r="B21" s="180" t="s">
        <v>498</v>
      </c>
      <c r="C21" s="6"/>
      <c r="D21" s="14" t="s">
        <v>17</v>
      </c>
      <c r="E21" s="18">
        <v>5</v>
      </c>
      <c r="F21" s="17"/>
      <c r="G21" s="17">
        <f t="shared" si="0"/>
        <v>0</v>
      </c>
      <c r="H21" s="125">
        <v>8</v>
      </c>
      <c r="I21" s="17">
        <f t="shared" si="1"/>
        <v>0</v>
      </c>
    </row>
    <row r="22" spans="1:9" ht="186.75" customHeight="1">
      <c r="A22" s="14">
        <v>12</v>
      </c>
      <c r="B22" s="181" t="s">
        <v>499</v>
      </c>
      <c r="C22" s="38"/>
      <c r="D22" s="14" t="s">
        <v>17</v>
      </c>
      <c r="E22" s="77">
        <v>1</v>
      </c>
      <c r="F22" s="17"/>
      <c r="G22" s="17">
        <f t="shared" si="0"/>
        <v>0</v>
      </c>
      <c r="H22" s="125">
        <v>8</v>
      </c>
      <c r="I22" s="17">
        <f t="shared" si="1"/>
        <v>0</v>
      </c>
    </row>
    <row r="23" spans="1:9" ht="15" customHeight="1">
      <c r="A23" s="233"/>
      <c r="B23" s="233"/>
      <c r="C23" s="233"/>
      <c r="D23" s="233"/>
      <c r="E23" s="233"/>
      <c r="F23" s="233"/>
      <c r="G23" s="87">
        <f>SUM(G12:G22)</f>
        <v>0</v>
      </c>
      <c r="H23" s="87"/>
      <c r="I23" s="89">
        <f>SUM(I12:I22)</f>
        <v>0</v>
      </c>
    </row>
    <row r="24" spans="1:9" ht="12.75" customHeight="1">
      <c r="A24" s="1"/>
      <c r="B24" s="1"/>
      <c r="C24" s="1"/>
      <c r="D24" s="1"/>
      <c r="E24" s="1"/>
      <c r="F24" s="1"/>
      <c r="G24" s="1"/>
      <c r="H24" s="1"/>
      <c r="I24" s="1"/>
    </row>
    <row r="25" spans="1:9" ht="12.75" customHeight="1">
      <c r="A25" s="1"/>
      <c r="B25" s="1"/>
      <c r="C25" s="1"/>
      <c r="D25" s="1"/>
      <c r="E25" s="1"/>
      <c r="F25" s="1"/>
      <c r="G25" s="1"/>
      <c r="H25" s="1"/>
      <c r="I25" s="1"/>
    </row>
    <row r="26" spans="1:9" ht="12.75" customHeight="1">
      <c r="A26" s="1"/>
      <c r="B26" s="1"/>
      <c r="C26" s="1"/>
      <c r="D26" s="1"/>
      <c r="E26" s="1"/>
      <c r="F26" s="1"/>
      <c r="G26" s="1"/>
      <c r="H26" s="1"/>
      <c r="I26" s="1"/>
    </row>
    <row r="27" spans="1:9" ht="12.75" customHeight="1">
      <c r="A27" s="1"/>
      <c r="B27" s="1"/>
      <c r="C27" s="1"/>
      <c r="D27" s="1"/>
      <c r="E27" s="1"/>
      <c r="F27" s="234" t="s">
        <v>108</v>
      </c>
      <c r="G27" s="234"/>
      <c r="H27" s="234"/>
      <c r="I27" s="234"/>
    </row>
    <row r="28" spans="1:9" ht="12.75" customHeight="1">
      <c r="A28" s="1"/>
      <c r="B28" s="1"/>
      <c r="C28" s="1"/>
      <c r="D28" s="1"/>
      <c r="E28" s="1"/>
      <c r="F28" s="1" t="s">
        <v>109</v>
      </c>
      <c r="G28" s="1"/>
      <c r="H28" s="1"/>
      <c r="I28" s="1"/>
    </row>
  </sheetData>
  <sheetProtection selectLockedCells="1" selectUnlockedCells="1"/>
  <mergeCells count="4">
    <mergeCell ref="A6:I6"/>
    <mergeCell ref="A8:I8"/>
    <mergeCell ref="A23:F23"/>
    <mergeCell ref="F27:I27"/>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S25"/>
  <sheetViews>
    <sheetView zoomScalePageLayoutView="0" workbookViewId="0" topLeftCell="A1">
      <selection activeCell="J15" sqref="J15"/>
    </sheetView>
  </sheetViews>
  <sheetFormatPr defaultColWidth="17.28125" defaultRowHeight="15" customHeight="1"/>
  <cols>
    <col min="1" max="1" width="4.8515625" style="0" customWidth="1"/>
    <col min="2" max="2" width="55.57421875" style="0" customWidth="1"/>
    <col min="3" max="3" width="20.00390625" style="0" customWidth="1"/>
    <col min="4" max="4" width="9.57421875" style="0" customWidth="1"/>
    <col min="5" max="5" width="7.00390625" style="0" customWidth="1"/>
    <col min="6" max="6" width="11.00390625" style="0" customWidth="1"/>
    <col min="7" max="7" width="13.8515625" style="0" customWidth="1"/>
    <col min="8" max="8" width="7.00390625" style="0" customWidth="1"/>
    <col min="9" max="9" width="11.140625" style="0" customWidth="1"/>
    <col min="10" max="19" width="12.140625" style="0" customWidth="1"/>
  </cols>
  <sheetData>
    <row r="1" spans="1:19" ht="12.75" customHeight="1">
      <c r="A1" s="1"/>
      <c r="B1" s="2" t="s">
        <v>110</v>
      </c>
      <c r="C1" s="2"/>
      <c r="D1" s="45"/>
      <c r="E1" s="46"/>
      <c r="F1" s="47"/>
      <c r="G1" s="48" t="s">
        <v>1</v>
      </c>
      <c r="H1" s="48"/>
      <c r="I1" s="49"/>
      <c r="J1" s="1"/>
      <c r="K1" s="1"/>
      <c r="L1" s="1"/>
      <c r="M1" s="1"/>
      <c r="N1" s="1"/>
      <c r="O1" s="1"/>
      <c r="P1" s="1"/>
      <c r="Q1" s="1"/>
      <c r="R1" s="1"/>
      <c r="S1" s="1"/>
    </row>
    <row r="2" spans="1:19" ht="12.75" customHeight="1">
      <c r="A2" s="1"/>
      <c r="B2" s="2" t="s">
        <v>2</v>
      </c>
      <c r="C2" s="2"/>
      <c r="D2" s="45"/>
      <c r="E2" s="46"/>
      <c r="F2" s="47"/>
      <c r="G2" s="47"/>
      <c r="H2" s="49"/>
      <c r="I2" s="47"/>
      <c r="J2" s="47"/>
      <c r="K2" s="1"/>
      <c r="L2" s="1"/>
      <c r="M2" s="1"/>
      <c r="N2" s="1"/>
      <c r="O2" s="1"/>
      <c r="P2" s="1"/>
      <c r="Q2" s="1"/>
      <c r="R2" s="1"/>
      <c r="S2" s="1"/>
    </row>
    <row r="3" spans="1:19" ht="12.75" customHeight="1">
      <c r="A3" s="1"/>
      <c r="B3" s="2" t="s">
        <v>3</v>
      </c>
      <c r="C3" s="2"/>
      <c r="D3" s="45"/>
      <c r="E3" s="46"/>
      <c r="F3" s="47"/>
      <c r="G3" s="47"/>
      <c r="H3" s="49"/>
      <c r="I3" s="47"/>
      <c r="J3" s="47"/>
      <c r="K3" s="1"/>
      <c r="L3" s="1"/>
      <c r="M3" s="1"/>
      <c r="N3" s="1"/>
      <c r="O3" s="1"/>
      <c r="P3" s="1"/>
      <c r="Q3" s="1"/>
      <c r="R3" s="1"/>
      <c r="S3" s="1"/>
    </row>
    <row r="4" spans="1:19" ht="12.75" customHeight="1">
      <c r="A4" s="1"/>
      <c r="B4" s="2" t="s">
        <v>4</v>
      </c>
      <c r="C4" s="2"/>
      <c r="D4" s="45"/>
      <c r="E4" s="46"/>
      <c r="F4" s="47"/>
      <c r="G4" s="47"/>
      <c r="H4" s="49"/>
      <c r="I4" s="47"/>
      <c r="J4" s="47"/>
      <c r="K4" s="1"/>
      <c r="L4" s="1"/>
      <c r="M4" s="1"/>
      <c r="N4" s="1"/>
      <c r="O4" s="1"/>
      <c r="P4" s="1"/>
      <c r="Q4" s="1"/>
      <c r="R4" s="1"/>
      <c r="S4" s="1"/>
    </row>
    <row r="5" spans="1:19" ht="12.75" customHeight="1">
      <c r="A5" s="232" t="s">
        <v>5</v>
      </c>
      <c r="B5" s="232"/>
      <c r="C5" s="232"/>
      <c r="D5" s="232"/>
      <c r="E5" s="232"/>
      <c r="F5" s="232"/>
      <c r="G5" s="232"/>
      <c r="H5" s="232"/>
      <c r="I5" s="232"/>
      <c r="J5" s="5"/>
      <c r="K5" s="1"/>
      <c r="L5" s="1"/>
      <c r="M5" s="1"/>
      <c r="N5" s="1"/>
      <c r="O5" s="1"/>
      <c r="P5" s="1"/>
      <c r="Q5" s="1"/>
      <c r="R5" s="1"/>
      <c r="S5" s="1"/>
    </row>
    <row r="6" spans="1:19" ht="12.75" customHeight="1">
      <c r="A6" s="1"/>
      <c r="B6" s="2"/>
      <c r="C6" s="2"/>
      <c r="D6" s="45"/>
      <c r="E6" s="46"/>
      <c r="F6" s="47"/>
      <c r="G6" s="47"/>
      <c r="H6" s="49"/>
      <c r="I6" s="47"/>
      <c r="J6" s="47"/>
      <c r="K6" s="1"/>
      <c r="L6" s="1"/>
      <c r="M6" s="1"/>
      <c r="N6" s="1"/>
      <c r="O6" s="1"/>
      <c r="P6" s="1"/>
      <c r="Q6" s="1"/>
      <c r="R6" s="1"/>
      <c r="S6" s="1"/>
    </row>
    <row r="7" spans="1:19" ht="12.75" customHeight="1">
      <c r="A7" s="235" t="s">
        <v>111</v>
      </c>
      <c r="B7" s="235"/>
      <c r="C7" s="235"/>
      <c r="D7" s="235"/>
      <c r="E7" s="235"/>
      <c r="F7" s="235"/>
      <c r="G7" s="235"/>
      <c r="H7" s="235"/>
      <c r="I7" s="235"/>
      <c r="J7" s="50"/>
      <c r="K7" s="1"/>
      <c r="L7" s="1"/>
      <c r="M7" s="1"/>
      <c r="N7" s="1"/>
      <c r="O7" s="1"/>
      <c r="P7" s="1"/>
      <c r="Q7" s="1"/>
      <c r="R7" s="1"/>
      <c r="S7" s="1"/>
    </row>
    <row r="8" spans="1:19" ht="78.75" customHeight="1">
      <c r="A8" s="6" t="s">
        <v>7</v>
      </c>
      <c r="B8" s="6" t="s">
        <v>8</v>
      </c>
      <c r="C8" s="6" t="s">
        <v>9</v>
      </c>
      <c r="D8" s="6" t="s">
        <v>112</v>
      </c>
      <c r="E8" s="6" t="s">
        <v>11</v>
      </c>
      <c r="F8" s="7" t="s">
        <v>12</v>
      </c>
      <c r="G8" s="7" t="s">
        <v>13</v>
      </c>
      <c r="H8" s="7" t="s">
        <v>14</v>
      </c>
      <c r="I8" s="7" t="s">
        <v>15</v>
      </c>
      <c r="J8" s="8"/>
      <c r="K8" s="1"/>
      <c r="L8" s="1"/>
      <c r="M8" s="1"/>
      <c r="N8" s="1"/>
      <c r="O8" s="1"/>
      <c r="P8" s="1"/>
      <c r="Q8" s="1"/>
      <c r="R8" s="1"/>
      <c r="S8" s="1"/>
    </row>
    <row r="9" spans="1:19" ht="15.75" customHeight="1">
      <c r="A9" s="51">
        <v>1</v>
      </c>
      <c r="B9" s="52">
        <v>2</v>
      </c>
      <c r="C9" s="52">
        <v>3</v>
      </c>
      <c r="D9" s="52">
        <v>4</v>
      </c>
      <c r="E9" s="53">
        <v>5</v>
      </c>
      <c r="F9" s="53">
        <v>6</v>
      </c>
      <c r="G9" s="53">
        <v>7</v>
      </c>
      <c r="H9" s="53">
        <v>8</v>
      </c>
      <c r="I9" s="53">
        <v>9</v>
      </c>
      <c r="J9" s="8"/>
      <c r="K9" s="1"/>
      <c r="L9" s="1"/>
      <c r="M9" s="1"/>
      <c r="N9" s="1"/>
      <c r="O9" s="1"/>
      <c r="P9" s="1"/>
      <c r="Q9" s="1"/>
      <c r="R9" s="1"/>
      <c r="S9" s="1"/>
    </row>
    <row r="10" spans="1:19" ht="51" customHeight="1">
      <c r="A10" s="54">
        <v>1</v>
      </c>
      <c r="B10" s="55" t="s">
        <v>113</v>
      </c>
      <c r="C10" s="18"/>
      <c r="D10" s="18" t="s">
        <v>114</v>
      </c>
      <c r="E10" s="18" t="s">
        <v>114</v>
      </c>
      <c r="F10" s="18" t="s">
        <v>114</v>
      </c>
      <c r="G10" s="18" t="s">
        <v>114</v>
      </c>
      <c r="H10" s="18" t="s">
        <v>114</v>
      </c>
      <c r="I10" s="18" t="s">
        <v>114</v>
      </c>
      <c r="J10" s="1"/>
      <c r="K10" s="1"/>
      <c r="L10" s="1"/>
      <c r="M10" s="1"/>
      <c r="N10" s="1"/>
      <c r="O10" s="1"/>
      <c r="P10" s="1"/>
      <c r="Q10" s="1"/>
      <c r="R10" s="1"/>
      <c r="S10" s="1"/>
    </row>
    <row r="11" spans="1:19" ht="12.75" customHeight="1">
      <c r="A11" s="33" t="s">
        <v>35</v>
      </c>
      <c r="B11" s="20" t="s">
        <v>115</v>
      </c>
      <c r="C11" s="21"/>
      <c r="D11" s="18" t="s">
        <v>116</v>
      </c>
      <c r="E11" s="42">
        <v>20</v>
      </c>
      <c r="F11" s="203"/>
      <c r="G11" s="57">
        <f>E11*F11</f>
        <v>0</v>
      </c>
      <c r="H11" s="58">
        <v>8</v>
      </c>
      <c r="I11" s="57">
        <f>G11*1.08</f>
        <v>0</v>
      </c>
      <c r="J11" s="47"/>
      <c r="K11" s="1"/>
      <c r="L11" s="1"/>
      <c r="M11" s="1"/>
      <c r="N11" s="1"/>
      <c r="O11" s="1"/>
      <c r="P11" s="1"/>
      <c r="Q11" s="1"/>
      <c r="R11" s="1"/>
      <c r="S11" s="1"/>
    </row>
    <row r="12" spans="1:19" ht="12.75" customHeight="1">
      <c r="A12" s="33" t="s">
        <v>38</v>
      </c>
      <c r="B12" s="20" t="s">
        <v>117</v>
      </c>
      <c r="C12" s="21"/>
      <c r="D12" s="18" t="s">
        <v>116</v>
      </c>
      <c r="E12" s="42">
        <v>105</v>
      </c>
      <c r="F12" s="203"/>
      <c r="G12" s="57">
        <f>E12*F12</f>
        <v>0</v>
      </c>
      <c r="H12" s="58">
        <v>8</v>
      </c>
      <c r="I12" s="57">
        <f>G12*1.08</f>
        <v>0</v>
      </c>
      <c r="J12" s="47"/>
      <c r="K12" s="1"/>
      <c r="L12" s="1"/>
      <c r="M12" s="1"/>
      <c r="N12" s="1"/>
      <c r="O12" s="1"/>
      <c r="P12" s="1"/>
      <c r="Q12" s="1"/>
      <c r="R12" s="1"/>
      <c r="S12" s="1"/>
    </row>
    <row r="13" spans="1:19" ht="12.75" customHeight="1">
      <c r="A13" s="33" t="s">
        <v>40</v>
      </c>
      <c r="B13" s="20" t="s">
        <v>118</v>
      </c>
      <c r="C13" s="21"/>
      <c r="D13" s="18" t="s">
        <v>116</v>
      </c>
      <c r="E13" s="42">
        <v>20</v>
      </c>
      <c r="F13" s="203"/>
      <c r="G13" s="57">
        <f>E13*F13</f>
        <v>0</v>
      </c>
      <c r="H13" s="58">
        <v>8</v>
      </c>
      <c r="I13" s="57">
        <f>G13*1.08</f>
        <v>0</v>
      </c>
      <c r="J13" s="47"/>
      <c r="K13" s="1"/>
      <c r="L13" s="1"/>
      <c r="M13" s="1"/>
      <c r="N13" s="1"/>
      <c r="O13" s="1"/>
      <c r="P13" s="1"/>
      <c r="Q13" s="1"/>
      <c r="R13" s="1"/>
      <c r="S13" s="1"/>
    </row>
    <row r="14" spans="1:19" ht="41.25" customHeight="1">
      <c r="A14" s="54">
        <v>2</v>
      </c>
      <c r="B14" s="55" t="s">
        <v>119</v>
      </c>
      <c r="C14" s="18"/>
      <c r="D14" s="18" t="s">
        <v>114</v>
      </c>
      <c r="E14" s="42" t="s">
        <v>114</v>
      </c>
      <c r="F14" s="18" t="s">
        <v>114</v>
      </c>
      <c r="G14" s="57" t="s">
        <v>114</v>
      </c>
      <c r="H14" s="18" t="s">
        <v>114</v>
      </c>
      <c r="I14" s="57" t="s">
        <v>114</v>
      </c>
      <c r="J14" s="47"/>
      <c r="K14" s="1"/>
      <c r="L14" s="1"/>
      <c r="M14" s="1"/>
      <c r="N14" s="1"/>
      <c r="O14" s="1"/>
      <c r="P14" s="1"/>
      <c r="Q14" s="1"/>
      <c r="R14" s="1"/>
      <c r="S14" s="1"/>
    </row>
    <row r="15" spans="1:19" ht="12.75" customHeight="1">
      <c r="A15" s="33" t="s">
        <v>35</v>
      </c>
      <c r="B15" s="20" t="s">
        <v>120</v>
      </c>
      <c r="C15" s="59"/>
      <c r="D15" s="18" t="s">
        <v>116</v>
      </c>
      <c r="E15" s="42">
        <v>20</v>
      </c>
      <c r="F15" s="203"/>
      <c r="G15" s="57">
        <f>E15*F15</f>
        <v>0</v>
      </c>
      <c r="H15" s="58">
        <v>8</v>
      </c>
      <c r="I15" s="57">
        <f>G15*1.08</f>
        <v>0</v>
      </c>
      <c r="J15" s="47"/>
      <c r="K15" s="1"/>
      <c r="L15" s="1"/>
      <c r="M15" s="1"/>
      <c r="N15" s="1"/>
      <c r="O15" s="1"/>
      <c r="P15" s="1"/>
      <c r="Q15" s="1"/>
      <c r="R15" s="1"/>
      <c r="S15" s="1"/>
    </row>
    <row r="16" spans="1:19" ht="12.75" customHeight="1">
      <c r="A16" s="33" t="s">
        <v>38</v>
      </c>
      <c r="B16" s="20" t="s">
        <v>121</v>
      </c>
      <c r="C16" s="59"/>
      <c r="D16" s="18" t="s">
        <v>116</v>
      </c>
      <c r="E16" s="42">
        <v>105</v>
      </c>
      <c r="F16" s="203"/>
      <c r="G16" s="57">
        <f>E16*F16</f>
        <v>0</v>
      </c>
      <c r="H16" s="58">
        <v>8</v>
      </c>
      <c r="I16" s="57">
        <f>G16*1.08</f>
        <v>0</v>
      </c>
      <c r="J16" s="47"/>
      <c r="K16" s="1"/>
      <c r="L16" s="1"/>
      <c r="M16" s="1"/>
      <c r="N16" s="1"/>
      <c r="O16" s="1"/>
      <c r="P16" s="1"/>
      <c r="Q16" s="1"/>
      <c r="R16" s="1"/>
      <c r="S16" s="1"/>
    </row>
    <row r="17" spans="1:19" ht="12.75" customHeight="1">
      <c r="A17" s="33" t="s">
        <v>40</v>
      </c>
      <c r="B17" s="20" t="s">
        <v>122</v>
      </c>
      <c r="C17" s="59"/>
      <c r="D17" s="18" t="s">
        <v>116</v>
      </c>
      <c r="E17" s="42">
        <v>16</v>
      </c>
      <c r="F17" s="203"/>
      <c r="G17" s="57">
        <f>E17*F17</f>
        <v>0</v>
      </c>
      <c r="H17" s="58">
        <v>8</v>
      </c>
      <c r="I17" s="57">
        <f>G17*1.08</f>
        <v>0</v>
      </c>
      <c r="J17" s="47"/>
      <c r="K17" s="1"/>
      <c r="L17" s="1"/>
      <c r="M17" s="1"/>
      <c r="N17" s="1"/>
      <c r="O17" s="1"/>
      <c r="P17" s="1"/>
      <c r="Q17" s="1"/>
      <c r="R17" s="1"/>
      <c r="S17" s="1"/>
    </row>
    <row r="18" spans="1:19" ht="41.25" customHeight="1">
      <c r="A18" s="33">
        <v>3</v>
      </c>
      <c r="B18" s="55" t="s">
        <v>123</v>
      </c>
      <c r="C18" s="59"/>
      <c r="D18" s="18" t="s">
        <v>114</v>
      </c>
      <c r="E18" s="42" t="s">
        <v>114</v>
      </c>
      <c r="F18" s="18" t="s">
        <v>114</v>
      </c>
      <c r="G18" s="57" t="s">
        <v>114</v>
      </c>
      <c r="H18" s="58" t="s">
        <v>114</v>
      </c>
      <c r="I18" s="57" t="s">
        <v>114</v>
      </c>
      <c r="J18" s="47"/>
      <c r="K18" s="1"/>
      <c r="L18" s="1"/>
      <c r="M18" s="1"/>
      <c r="N18" s="1"/>
      <c r="O18" s="1"/>
      <c r="P18" s="1"/>
      <c r="Q18" s="1"/>
      <c r="R18" s="1"/>
      <c r="S18" s="1"/>
    </row>
    <row r="19" spans="1:19" ht="12.75" customHeight="1">
      <c r="A19" s="33" t="s">
        <v>35</v>
      </c>
      <c r="B19" s="20" t="s">
        <v>121</v>
      </c>
      <c r="C19" s="59"/>
      <c r="D19" s="33" t="s">
        <v>28</v>
      </c>
      <c r="E19" s="33">
        <v>520</v>
      </c>
      <c r="F19" s="204"/>
      <c r="G19" s="57">
        <f>E19*F19</f>
        <v>0</v>
      </c>
      <c r="H19" s="60">
        <v>8</v>
      </c>
      <c r="I19" s="57">
        <f>G19*1.08</f>
        <v>0</v>
      </c>
      <c r="J19" s="47"/>
      <c r="K19" s="1"/>
      <c r="L19" s="1"/>
      <c r="M19" s="1"/>
      <c r="N19" s="1"/>
      <c r="O19" s="1"/>
      <c r="P19" s="1"/>
      <c r="Q19" s="1"/>
      <c r="R19" s="1"/>
      <c r="S19" s="1"/>
    </row>
    <row r="20" spans="1:19" ht="15.75" customHeight="1">
      <c r="A20" s="236" t="s">
        <v>107</v>
      </c>
      <c r="B20" s="236"/>
      <c r="C20" s="236"/>
      <c r="D20" s="236"/>
      <c r="E20" s="236"/>
      <c r="F20" s="236"/>
      <c r="G20" s="61">
        <f>SUM(G11:G19)</f>
        <v>0</v>
      </c>
      <c r="H20" s="62"/>
      <c r="I20" s="61">
        <f>SUM(I11:I19)</f>
        <v>0</v>
      </c>
      <c r="J20" s="63"/>
      <c r="K20" s="1"/>
      <c r="L20" s="1"/>
      <c r="M20" s="1"/>
      <c r="N20" s="1"/>
      <c r="O20" s="1"/>
      <c r="P20" s="1"/>
      <c r="Q20" s="1"/>
      <c r="R20" s="1"/>
      <c r="S20" s="1"/>
    </row>
    <row r="21" spans="2:19" ht="12.75" customHeight="1">
      <c r="B21" s="1"/>
      <c r="C21" s="1"/>
      <c r="D21" s="49"/>
      <c r="E21" s="49"/>
      <c r="F21" s="49"/>
      <c r="G21" s="49"/>
      <c r="H21" s="49"/>
      <c r="I21" s="49"/>
      <c r="J21" s="1"/>
      <c r="K21" s="1"/>
      <c r="L21" s="1"/>
      <c r="M21" s="1"/>
      <c r="N21" s="1"/>
      <c r="O21" s="1"/>
      <c r="P21" s="1"/>
      <c r="Q21" s="1"/>
      <c r="R21" s="1"/>
      <c r="S21" s="1"/>
    </row>
    <row r="22" spans="2:19" ht="12.75" customHeight="1">
      <c r="B22" s="1"/>
      <c r="C22" s="1"/>
      <c r="D22" s="49"/>
      <c r="E22" s="49"/>
      <c r="F22" s="49"/>
      <c r="G22" s="49"/>
      <c r="H22" s="49"/>
      <c r="I22" s="49"/>
      <c r="J22" s="1"/>
      <c r="K22" s="1"/>
      <c r="L22" s="1"/>
      <c r="M22" s="1"/>
      <c r="N22" s="1"/>
      <c r="O22" s="1"/>
      <c r="P22" s="1"/>
      <c r="Q22" s="1"/>
      <c r="R22" s="1"/>
      <c r="S22" s="1"/>
    </row>
    <row r="23" spans="2:19" ht="12.75" customHeight="1">
      <c r="B23" s="1"/>
      <c r="C23" s="1"/>
      <c r="D23" s="49"/>
      <c r="E23" s="49"/>
      <c r="F23" s="49"/>
      <c r="G23" s="49"/>
      <c r="H23" s="49"/>
      <c r="I23" s="49"/>
      <c r="J23" s="1"/>
      <c r="K23" s="1"/>
      <c r="L23" s="1"/>
      <c r="M23" s="1"/>
      <c r="N23" s="1"/>
      <c r="O23" s="1"/>
      <c r="P23" s="1"/>
      <c r="Q23" s="1"/>
      <c r="R23" s="1"/>
      <c r="S23" s="1"/>
    </row>
    <row r="24" spans="2:19" ht="12.75" customHeight="1">
      <c r="B24" s="1"/>
      <c r="C24" s="1"/>
      <c r="D24" s="49"/>
      <c r="E24" s="49"/>
      <c r="F24" s="237" t="s">
        <v>124</v>
      </c>
      <c r="G24" s="237"/>
      <c r="H24" s="237"/>
      <c r="I24" s="237"/>
      <c r="J24" s="1"/>
      <c r="K24" s="1"/>
      <c r="L24" s="1"/>
      <c r="M24" s="1"/>
      <c r="N24" s="1"/>
      <c r="O24" s="1"/>
      <c r="P24" s="1"/>
      <c r="Q24" s="1"/>
      <c r="R24" s="1"/>
      <c r="S24" s="1"/>
    </row>
    <row r="25" spans="2:19" ht="12.75" customHeight="1">
      <c r="B25" s="1"/>
      <c r="C25" s="1"/>
      <c r="D25" s="49"/>
      <c r="E25" s="49"/>
      <c r="F25" s="234" t="s">
        <v>109</v>
      </c>
      <c r="G25" s="234"/>
      <c r="H25" s="234"/>
      <c r="I25" s="234"/>
      <c r="J25" s="1"/>
      <c r="K25" s="1"/>
      <c r="L25" s="1"/>
      <c r="M25" s="1"/>
      <c r="N25" s="1"/>
      <c r="O25" s="1"/>
      <c r="P25" s="1"/>
      <c r="Q25" s="1"/>
      <c r="R25" s="1"/>
      <c r="S25" s="1"/>
    </row>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5">
    <mergeCell ref="A5:I5"/>
    <mergeCell ref="A7:I7"/>
    <mergeCell ref="A20:F20"/>
    <mergeCell ref="F24:I24"/>
    <mergeCell ref="F25:I25"/>
  </mergeCells>
  <printOptions horizontalCentered="1"/>
  <pageMargins left="0.39375" right="0.31527777777777777" top="0.9451388888888889" bottom="0.3541666666666667"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S26"/>
  <sheetViews>
    <sheetView zoomScalePageLayoutView="0" workbookViewId="0" topLeftCell="A19">
      <selection activeCell="K11" sqref="K11"/>
    </sheetView>
  </sheetViews>
  <sheetFormatPr defaultColWidth="17.2812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110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32" t="s">
        <v>5</v>
      </c>
      <c r="B6" s="232"/>
      <c r="C6" s="232"/>
      <c r="D6" s="232"/>
      <c r="E6" s="232"/>
      <c r="F6" s="232"/>
      <c r="G6" s="232"/>
      <c r="H6" s="232"/>
      <c r="I6" s="232"/>
    </row>
    <row r="7" spans="1:9" ht="12.75" customHeight="1">
      <c r="A7" s="5"/>
      <c r="B7" s="5"/>
      <c r="C7" s="5"/>
      <c r="D7" s="5"/>
      <c r="E7" s="5"/>
      <c r="F7" s="5"/>
      <c r="G7" s="5"/>
      <c r="H7" s="5"/>
      <c r="I7" s="5"/>
    </row>
    <row r="8" spans="1:9" ht="12.75" customHeight="1">
      <c r="A8" s="232" t="s">
        <v>500</v>
      </c>
      <c r="B8" s="232"/>
      <c r="C8" s="232"/>
      <c r="D8" s="232"/>
      <c r="E8" s="232"/>
      <c r="F8" s="232"/>
      <c r="G8" s="232"/>
      <c r="H8" s="232"/>
      <c r="I8" s="232"/>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9" ht="93" customHeight="1">
      <c r="A11" s="33">
        <v>1</v>
      </c>
      <c r="B11" s="100" t="s">
        <v>501</v>
      </c>
      <c r="C11" s="18"/>
      <c r="D11" s="14" t="s">
        <v>17</v>
      </c>
      <c r="E11" s="16">
        <v>6</v>
      </c>
      <c r="F11" s="17"/>
      <c r="G11" s="67">
        <f aca="true" t="shared" si="0" ref="G11:G20">E11*F11</f>
        <v>0</v>
      </c>
      <c r="H11" s="18">
        <v>8</v>
      </c>
      <c r="I11" s="67">
        <f aca="true" t="shared" si="1" ref="I11:I20">G11*1.08</f>
        <v>0</v>
      </c>
      <c r="J11" s="1"/>
      <c r="K11" s="1"/>
      <c r="L11" s="1"/>
      <c r="M11" s="1"/>
      <c r="N11" s="1"/>
      <c r="O11" s="1"/>
      <c r="P11" s="1"/>
      <c r="Q11" s="1"/>
      <c r="R11" s="1"/>
      <c r="S11" s="1"/>
    </row>
    <row r="12" spans="1:19" ht="53.25" customHeight="1">
      <c r="A12" s="33">
        <v>2</v>
      </c>
      <c r="B12" s="100" t="s">
        <v>502</v>
      </c>
      <c r="C12" s="155"/>
      <c r="D12" s="14" t="s">
        <v>17</v>
      </c>
      <c r="E12" s="16">
        <v>6</v>
      </c>
      <c r="F12" s="17"/>
      <c r="G12" s="67">
        <f t="shared" si="0"/>
        <v>0</v>
      </c>
      <c r="H12" s="18">
        <v>8</v>
      </c>
      <c r="I12" s="67">
        <f t="shared" si="1"/>
        <v>0</v>
      </c>
      <c r="J12" s="1"/>
      <c r="K12" s="1"/>
      <c r="L12" s="1"/>
      <c r="M12" s="1"/>
      <c r="N12" s="1"/>
      <c r="O12" s="1"/>
      <c r="P12" s="1"/>
      <c r="Q12" s="1"/>
      <c r="R12" s="1"/>
      <c r="S12" s="1"/>
    </row>
    <row r="13" spans="1:11" ht="39" customHeight="1">
      <c r="A13" s="21">
        <v>3</v>
      </c>
      <c r="B13" s="35" t="s">
        <v>503</v>
      </c>
      <c r="C13" s="20"/>
      <c r="D13" s="18" t="s">
        <v>17</v>
      </c>
      <c r="E13" s="18">
        <v>12</v>
      </c>
      <c r="F13" s="17"/>
      <c r="G13" s="67">
        <f t="shared" si="0"/>
        <v>0</v>
      </c>
      <c r="H13" s="145">
        <v>8</v>
      </c>
      <c r="I13" s="67">
        <f t="shared" si="1"/>
        <v>0</v>
      </c>
      <c r="J13" s="1"/>
      <c r="K13" s="1"/>
    </row>
    <row r="14" spans="1:19" ht="63.75" customHeight="1">
      <c r="A14" s="33">
        <v>4</v>
      </c>
      <c r="B14" s="55" t="s">
        <v>504</v>
      </c>
      <c r="C14" s="18"/>
      <c r="D14" s="14" t="s">
        <v>17</v>
      </c>
      <c r="E14" s="14">
        <v>10</v>
      </c>
      <c r="F14" s="17"/>
      <c r="G14" s="67">
        <f t="shared" si="0"/>
        <v>0</v>
      </c>
      <c r="H14" s="18">
        <v>8</v>
      </c>
      <c r="I14" s="67">
        <f t="shared" si="1"/>
        <v>0</v>
      </c>
      <c r="J14" s="1"/>
      <c r="K14" s="1"/>
      <c r="L14" s="1"/>
      <c r="M14" s="1"/>
      <c r="N14" s="1"/>
      <c r="O14" s="1"/>
      <c r="P14" s="1"/>
      <c r="Q14" s="1"/>
      <c r="R14" s="1"/>
      <c r="S14" s="1"/>
    </row>
    <row r="15" spans="1:19" ht="63.75" customHeight="1">
      <c r="A15" s="33">
        <v>5</v>
      </c>
      <c r="B15" s="55" t="s">
        <v>505</v>
      </c>
      <c r="C15" s="18"/>
      <c r="D15" s="14" t="s">
        <v>17</v>
      </c>
      <c r="E15" s="14">
        <v>36</v>
      </c>
      <c r="F15" s="17"/>
      <c r="G15" s="67">
        <f t="shared" si="0"/>
        <v>0</v>
      </c>
      <c r="H15" s="18">
        <v>8</v>
      </c>
      <c r="I15" s="67">
        <f t="shared" si="1"/>
        <v>0</v>
      </c>
      <c r="J15" s="1"/>
      <c r="K15" s="1"/>
      <c r="L15" s="1"/>
      <c r="M15" s="1"/>
      <c r="N15" s="1"/>
      <c r="O15" s="1"/>
      <c r="P15" s="1"/>
      <c r="Q15" s="1"/>
      <c r="R15" s="1"/>
      <c r="S15" s="1"/>
    </row>
    <row r="16" spans="1:19" ht="63.75" customHeight="1">
      <c r="A16" s="21">
        <v>6</v>
      </c>
      <c r="B16" s="35" t="s">
        <v>506</v>
      </c>
      <c r="C16" s="18"/>
      <c r="D16" s="14" t="s">
        <v>17</v>
      </c>
      <c r="E16" s="14">
        <v>5</v>
      </c>
      <c r="F16" s="17"/>
      <c r="G16" s="67">
        <f t="shared" si="0"/>
        <v>0</v>
      </c>
      <c r="H16" s="18">
        <v>8</v>
      </c>
      <c r="I16" s="67">
        <f t="shared" si="1"/>
        <v>0</v>
      </c>
      <c r="J16" s="1"/>
      <c r="K16" s="1"/>
      <c r="L16" s="1"/>
      <c r="M16" s="1"/>
      <c r="N16" s="1"/>
      <c r="O16" s="1"/>
      <c r="P16" s="1"/>
      <c r="Q16" s="1"/>
      <c r="R16" s="1"/>
      <c r="S16" s="1"/>
    </row>
    <row r="17" spans="1:19" ht="66.75" customHeight="1">
      <c r="A17" s="33">
        <v>7</v>
      </c>
      <c r="B17" s="35" t="s">
        <v>507</v>
      </c>
      <c r="C17" s="18"/>
      <c r="D17" s="14" t="s">
        <v>17</v>
      </c>
      <c r="E17" s="14">
        <v>50</v>
      </c>
      <c r="F17" s="17"/>
      <c r="G17" s="67">
        <f t="shared" si="0"/>
        <v>0</v>
      </c>
      <c r="H17" s="18">
        <v>8</v>
      </c>
      <c r="I17" s="67">
        <f t="shared" si="1"/>
        <v>0</v>
      </c>
      <c r="J17" s="1"/>
      <c r="K17" s="1"/>
      <c r="L17" s="1"/>
      <c r="M17" s="1"/>
      <c r="N17" s="1"/>
      <c r="O17" s="1"/>
      <c r="P17" s="1"/>
      <c r="Q17" s="1"/>
      <c r="R17" s="1"/>
      <c r="S17" s="1"/>
    </row>
    <row r="18" spans="1:19" ht="63.75" customHeight="1">
      <c r="A18" s="33">
        <v>8</v>
      </c>
      <c r="B18" s="100" t="s">
        <v>508</v>
      </c>
      <c r="C18" s="18"/>
      <c r="D18" s="14" t="s">
        <v>17</v>
      </c>
      <c r="E18" s="14">
        <v>37</v>
      </c>
      <c r="F18" s="17"/>
      <c r="G18" s="67">
        <f t="shared" si="0"/>
        <v>0</v>
      </c>
      <c r="H18" s="18">
        <v>8</v>
      </c>
      <c r="I18" s="67">
        <f t="shared" si="1"/>
        <v>0</v>
      </c>
      <c r="J18" s="1"/>
      <c r="K18" s="1"/>
      <c r="L18" s="1"/>
      <c r="M18" s="1"/>
      <c r="N18" s="1"/>
      <c r="O18" s="1"/>
      <c r="P18" s="1"/>
      <c r="Q18" s="1"/>
      <c r="R18" s="1"/>
      <c r="S18" s="1"/>
    </row>
    <row r="19" spans="1:19" ht="219.75" customHeight="1">
      <c r="A19" s="21">
        <v>9</v>
      </c>
      <c r="B19" s="100" t="s">
        <v>509</v>
      </c>
      <c r="C19" s="18"/>
      <c r="D19" s="14" t="s">
        <v>17</v>
      </c>
      <c r="E19" s="24">
        <v>8</v>
      </c>
      <c r="F19" s="17"/>
      <c r="G19" s="67">
        <f t="shared" si="0"/>
        <v>0</v>
      </c>
      <c r="H19" s="18">
        <v>8</v>
      </c>
      <c r="I19" s="67">
        <f t="shared" si="1"/>
        <v>0</v>
      </c>
      <c r="J19" s="1"/>
      <c r="K19" s="1"/>
      <c r="L19" s="1"/>
      <c r="M19" s="1"/>
      <c r="N19" s="1"/>
      <c r="O19" s="1"/>
      <c r="P19" s="1"/>
      <c r="Q19" s="1"/>
      <c r="R19" s="1"/>
      <c r="S19" s="1"/>
    </row>
    <row r="20" spans="1:19" ht="168.75" customHeight="1">
      <c r="A20" s="33">
        <v>10</v>
      </c>
      <c r="B20" s="100" t="s">
        <v>510</v>
      </c>
      <c r="C20" s="18"/>
      <c r="D20" s="14" t="s">
        <v>17</v>
      </c>
      <c r="E20" s="14">
        <v>2</v>
      </c>
      <c r="F20" s="17"/>
      <c r="G20" s="67">
        <f t="shared" si="0"/>
        <v>0</v>
      </c>
      <c r="H20" s="18">
        <v>8</v>
      </c>
      <c r="I20" s="67">
        <f t="shared" si="1"/>
        <v>0</v>
      </c>
      <c r="J20" s="1"/>
      <c r="K20" s="1"/>
      <c r="L20" s="1"/>
      <c r="M20" s="1"/>
      <c r="N20" s="1"/>
      <c r="O20" s="1"/>
      <c r="P20" s="1"/>
      <c r="Q20" s="1"/>
      <c r="R20" s="1"/>
      <c r="S20" s="1"/>
    </row>
    <row r="21" spans="1:11" ht="15" customHeight="1">
      <c r="A21" s="233" t="s">
        <v>439</v>
      </c>
      <c r="B21" s="233"/>
      <c r="C21" s="233"/>
      <c r="D21" s="233"/>
      <c r="E21" s="233"/>
      <c r="F21" s="233"/>
      <c r="G21" s="87">
        <f>SUM(G11:G20)</f>
        <v>0</v>
      </c>
      <c r="H21" s="87"/>
      <c r="I21" s="89">
        <f>SUM(I11:I20)</f>
        <v>0</v>
      </c>
      <c r="J21" s="1"/>
      <c r="K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1"/>
      <c r="B24" s="1"/>
      <c r="C24" s="1"/>
      <c r="D24" s="1"/>
      <c r="E24" s="1"/>
      <c r="F24" s="1"/>
      <c r="G24" s="1"/>
      <c r="H24" s="1"/>
      <c r="I24" s="1"/>
      <c r="J24" s="1"/>
    </row>
    <row r="25" spans="1:10" ht="12.75" customHeight="1">
      <c r="A25" s="1"/>
      <c r="B25" s="1"/>
      <c r="C25" s="1"/>
      <c r="D25" s="1"/>
      <c r="E25" s="1"/>
      <c r="F25" s="234" t="s">
        <v>108</v>
      </c>
      <c r="G25" s="234"/>
      <c r="H25" s="234"/>
      <c r="I25" s="234"/>
      <c r="J25" s="1"/>
    </row>
    <row r="26" spans="1:10" ht="12.75" customHeight="1">
      <c r="A26" s="1"/>
      <c r="B26" s="1"/>
      <c r="C26" s="1"/>
      <c r="D26" s="1"/>
      <c r="E26" s="1"/>
      <c r="F26" s="1" t="s">
        <v>109</v>
      </c>
      <c r="G26" s="1"/>
      <c r="H26" s="1"/>
      <c r="I26" s="1"/>
      <c r="J26" s="1"/>
    </row>
  </sheetData>
  <sheetProtection selectLockedCells="1" selectUnlockedCells="1"/>
  <mergeCells count="4">
    <mergeCell ref="A6:I6"/>
    <mergeCell ref="A8:I8"/>
    <mergeCell ref="A21:F21"/>
    <mergeCell ref="F25:I25"/>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S21"/>
  <sheetViews>
    <sheetView zoomScalePageLayoutView="0" workbookViewId="0" topLeftCell="A1">
      <selection activeCell="K13" sqref="K13"/>
    </sheetView>
  </sheetViews>
  <sheetFormatPr defaultColWidth="17.28125" defaultRowHeight="15" customHeight="1"/>
  <cols>
    <col min="1" max="1" width="4.8515625" style="0" customWidth="1"/>
    <col min="2" max="2" width="59.140625" style="0" customWidth="1"/>
    <col min="3" max="3" width="16.8515625" style="0" customWidth="1"/>
    <col min="4" max="4" width="7.7109375" style="0" customWidth="1"/>
    <col min="5" max="5" width="7.0039062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110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32" t="s">
        <v>5</v>
      </c>
      <c r="B6" s="232"/>
      <c r="C6" s="232"/>
      <c r="D6" s="232"/>
      <c r="E6" s="232"/>
      <c r="F6" s="232"/>
      <c r="G6" s="232"/>
      <c r="H6" s="232"/>
      <c r="I6" s="232"/>
    </row>
    <row r="7" spans="1:9" ht="12.75" customHeight="1">
      <c r="A7" s="5"/>
      <c r="B7" s="5"/>
      <c r="C7" s="5"/>
      <c r="D7" s="5"/>
      <c r="E7" s="5"/>
      <c r="F7" s="5"/>
      <c r="G7" s="5"/>
      <c r="H7" s="5"/>
      <c r="I7" s="5"/>
    </row>
    <row r="8" spans="1:9" ht="12.75" customHeight="1">
      <c r="A8" s="232" t="s">
        <v>511</v>
      </c>
      <c r="B8" s="232"/>
      <c r="C8" s="232"/>
      <c r="D8" s="232"/>
      <c r="E8" s="232"/>
      <c r="F8" s="232"/>
      <c r="G8" s="232"/>
      <c r="H8" s="232"/>
      <c r="I8" s="232"/>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s="135" customFormat="1" ht="15.75" customHeight="1">
      <c r="A11" s="55">
        <v>1</v>
      </c>
      <c r="B11" s="55" t="s">
        <v>512</v>
      </c>
      <c r="C11" s="55"/>
      <c r="D11" s="14" t="s">
        <v>17</v>
      </c>
      <c r="E11" s="18">
        <v>5</v>
      </c>
      <c r="F11" s="17"/>
      <c r="G11" s="67">
        <f>E11*F11</f>
        <v>0</v>
      </c>
      <c r="H11" s="18">
        <v>8</v>
      </c>
      <c r="I11" s="67">
        <f>G11*1.08</f>
        <v>0</v>
      </c>
    </row>
    <row r="12" spans="1:19" ht="180.75" customHeight="1">
      <c r="A12" s="18">
        <v>2</v>
      </c>
      <c r="B12" s="100" t="s">
        <v>513</v>
      </c>
      <c r="C12" s="18"/>
      <c r="D12" s="14" t="s">
        <v>17</v>
      </c>
      <c r="E12" s="14">
        <v>130</v>
      </c>
      <c r="F12" s="17"/>
      <c r="G12" s="67">
        <f>E12*F12</f>
        <v>0</v>
      </c>
      <c r="H12" s="18">
        <v>8</v>
      </c>
      <c r="I12" s="67">
        <f>G12*1.08</f>
        <v>0</v>
      </c>
      <c r="J12" s="1"/>
      <c r="K12" s="1"/>
      <c r="L12" s="1"/>
      <c r="M12" s="1"/>
      <c r="N12" s="1"/>
      <c r="O12" s="1"/>
      <c r="P12" s="1"/>
      <c r="Q12" s="1"/>
      <c r="R12" s="1"/>
      <c r="S12" s="1"/>
    </row>
    <row r="13" spans="1:19" ht="192" customHeight="1">
      <c r="A13" s="18">
        <v>3</v>
      </c>
      <c r="B13" s="100" t="s">
        <v>514</v>
      </c>
      <c r="C13" s="155"/>
      <c r="D13" s="14" t="s">
        <v>17</v>
      </c>
      <c r="E13" s="14">
        <v>1200</v>
      </c>
      <c r="F13" s="17"/>
      <c r="G13" s="67">
        <f>E13*F13</f>
        <v>0</v>
      </c>
      <c r="H13" s="18">
        <v>8</v>
      </c>
      <c r="I13" s="67">
        <f>G13*1.08</f>
        <v>0</v>
      </c>
      <c r="J13" s="1"/>
      <c r="K13" s="1"/>
      <c r="L13" s="1"/>
      <c r="M13" s="1"/>
      <c r="N13" s="1"/>
      <c r="O13" s="1"/>
      <c r="P13" s="1"/>
      <c r="Q13" s="1"/>
      <c r="R13" s="1"/>
      <c r="S13" s="1"/>
    </row>
    <row r="14" spans="1:10" ht="102.75" customHeight="1">
      <c r="A14" s="18">
        <v>4</v>
      </c>
      <c r="B14" s="182" t="s">
        <v>515</v>
      </c>
      <c r="C14" s="20"/>
      <c r="D14" s="18" t="s">
        <v>17</v>
      </c>
      <c r="E14" s="18">
        <v>26</v>
      </c>
      <c r="F14" s="17"/>
      <c r="G14" s="67">
        <f>E14*F14</f>
        <v>0</v>
      </c>
      <c r="H14" s="145">
        <v>8</v>
      </c>
      <c r="I14" s="67">
        <f>G14*1.08</f>
        <v>0</v>
      </c>
      <c r="J14" s="1"/>
    </row>
    <row r="15" spans="1:10" ht="42" customHeight="1">
      <c r="A15" s="18">
        <v>5</v>
      </c>
      <c r="B15" s="182" t="s">
        <v>516</v>
      </c>
      <c r="C15" s="20"/>
      <c r="D15" s="18" t="s">
        <v>17</v>
      </c>
      <c r="E15" s="24">
        <v>20</v>
      </c>
      <c r="F15" s="66"/>
      <c r="G15" s="67">
        <f>E15*F15</f>
        <v>0</v>
      </c>
      <c r="H15" s="145">
        <v>8</v>
      </c>
      <c r="I15" s="67">
        <f>G15*1.08</f>
        <v>0</v>
      </c>
      <c r="J15" s="1"/>
    </row>
    <row r="16" spans="1:10" ht="15" customHeight="1">
      <c r="A16" s="233" t="s">
        <v>439</v>
      </c>
      <c r="B16" s="233"/>
      <c r="C16" s="233"/>
      <c r="D16" s="233"/>
      <c r="E16" s="233"/>
      <c r="F16" s="233"/>
      <c r="G16" s="87">
        <f>SUM(G12:G15)</f>
        <v>0</v>
      </c>
      <c r="H16" s="87"/>
      <c r="I16" s="89">
        <f>SUM(I12:I15)</f>
        <v>0</v>
      </c>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234" t="s">
        <v>108</v>
      </c>
      <c r="G20" s="234"/>
      <c r="H20" s="234"/>
      <c r="I20" s="234"/>
      <c r="J20" s="1"/>
    </row>
    <row r="21" spans="1:10" ht="12.75" customHeight="1">
      <c r="A21" s="1"/>
      <c r="B21" s="1"/>
      <c r="C21" s="1"/>
      <c r="D21" s="1"/>
      <c r="E21" s="1"/>
      <c r="F21" s="1" t="s">
        <v>109</v>
      </c>
      <c r="G21" s="1"/>
      <c r="H21" s="1"/>
      <c r="I21" s="1"/>
      <c r="J21" s="1"/>
    </row>
  </sheetData>
  <sheetProtection selectLockedCells="1" selectUnlockedCells="1"/>
  <mergeCells count="4">
    <mergeCell ref="A6:I6"/>
    <mergeCell ref="A8:I8"/>
    <mergeCell ref="A16:F16"/>
    <mergeCell ref="F20:I2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S93"/>
  <sheetViews>
    <sheetView tabSelected="1" zoomScalePageLayoutView="0" workbookViewId="0" topLeftCell="A1">
      <selection activeCell="G67" sqref="G67"/>
    </sheetView>
  </sheetViews>
  <sheetFormatPr defaultColWidth="17.28125" defaultRowHeight="15" customHeight="1"/>
  <cols>
    <col min="1" max="1" width="4.00390625" style="0" customWidth="1"/>
    <col min="2" max="2" width="54.8515625" style="0" customWidth="1"/>
    <col min="3" max="3" width="21.28125" style="0" customWidth="1"/>
    <col min="4" max="4" width="11.8515625" style="0" customWidth="1"/>
    <col min="5" max="5" width="7.00390625" style="0" customWidth="1"/>
    <col min="6" max="6" width="11.00390625" style="0" customWidth="1"/>
    <col min="7" max="7" width="13.8515625" style="0" customWidth="1"/>
    <col min="8" max="8" width="5.00390625" style="0" customWidth="1"/>
    <col min="9" max="9" width="14.57421875" style="0" customWidth="1"/>
    <col min="10" max="19" width="12.140625" style="0" customWidth="1"/>
  </cols>
  <sheetData>
    <row r="1" spans="1:19" ht="12.75" customHeight="1">
      <c r="A1" s="1"/>
      <c r="B1" s="2" t="s">
        <v>110</v>
      </c>
      <c r="C1" s="2"/>
      <c r="D1" s="45"/>
      <c r="E1" s="46"/>
      <c r="F1" s="47"/>
      <c r="G1" s="48" t="s">
        <v>1</v>
      </c>
      <c r="H1" s="48"/>
      <c r="I1" s="49"/>
      <c r="J1" s="1"/>
      <c r="K1" s="1"/>
      <c r="L1" s="1"/>
      <c r="M1" s="1"/>
      <c r="N1" s="1"/>
      <c r="O1" s="1"/>
      <c r="P1" s="1"/>
      <c r="Q1" s="1"/>
      <c r="R1" s="1"/>
      <c r="S1" s="1"/>
    </row>
    <row r="2" spans="1:19" ht="12.75" customHeight="1">
      <c r="A2" s="1"/>
      <c r="B2" s="2" t="s">
        <v>2</v>
      </c>
      <c r="C2" s="2"/>
      <c r="D2" s="45"/>
      <c r="E2" s="46"/>
      <c r="F2" s="47"/>
      <c r="G2" s="47"/>
      <c r="H2" s="49"/>
      <c r="I2" s="47"/>
      <c r="J2" s="47"/>
      <c r="K2" s="1"/>
      <c r="L2" s="1"/>
      <c r="M2" s="1"/>
      <c r="N2" s="1"/>
      <c r="O2" s="1"/>
      <c r="P2" s="1"/>
      <c r="Q2" s="1"/>
      <c r="R2" s="1"/>
      <c r="S2" s="1"/>
    </row>
    <row r="3" spans="1:19" ht="12.75" customHeight="1">
      <c r="A3" s="1"/>
      <c r="B3" s="2" t="s">
        <v>3</v>
      </c>
      <c r="C3" s="2"/>
      <c r="D3" s="45"/>
      <c r="E3" s="46"/>
      <c r="F3" s="47"/>
      <c r="G3" s="47"/>
      <c r="H3" s="49"/>
      <c r="I3" s="47"/>
      <c r="J3" s="47"/>
      <c r="K3" s="1"/>
      <c r="L3" s="1"/>
      <c r="M3" s="1"/>
      <c r="N3" s="1"/>
      <c r="O3" s="1"/>
      <c r="P3" s="1"/>
      <c r="Q3" s="1"/>
      <c r="R3" s="1"/>
      <c r="S3" s="1"/>
    </row>
    <row r="4" spans="1:19" ht="12.75" customHeight="1">
      <c r="A4" s="1"/>
      <c r="B4" s="2" t="s">
        <v>4</v>
      </c>
      <c r="C4" s="2"/>
      <c r="D4" s="45"/>
      <c r="E4" s="46"/>
      <c r="F4" s="47"/>
      <c r="G4" s="47"/>
      <c r="H4" s="49"/>
      <c r="I4" s="47"/>
      <c r="J4" s="47"/>
      <c r="K4" s="1"/>
      <c r="L4" s="1"/>
      <c r="M4" s="1"/>
      <c r="N4" s="1"/>
      <c r="O4" s="1"/>
      <c r="P4" s="1"/>
      <c r="Q4" s="1"/>
      <c r="R4" s="1"/>
      <c r="S4" s="1"/>
    </row>
    <row r="5" spans="1:19" ht="12.75" customHeight="1">
      <c r="A5" s="232" t="s">
        <v>5</v>
      </c>
      <c r="B5" s="232"/>
      <c r="C5" s="232"/>
      <c r="D5" s="232"/>
      <c r="E5" s="232"/>
      <c r="F5" s="232"/>
      <c r="G5" s="232"/>
      <c r="H5" s="232"/>
      <c r="I5" s="232"/>
      <c r="J5" s="5"/>
      <c r="K5" s="1"/>
      <c r="L5" s="1"/>
      <c r="M5" s="1"/>
      <c r="N5" s="1"/>
      <c r="O5" s="1"/>
      <c r="P5" s="1"/>
      <c r="Q5" s="1"/>
      <c r="R5" s="1"/>
      <c r="S5" s="1"/>
    </row>
    <row r="6" spans="1:19" ht="12.75" customHeight="1">
      <c r="A6" s="1"/>
      <c r="B6" s="2"/>
      <c r="C6" s="2"/>
      <c r="D6" s="45"/>
      <c r="E6" s="46"/>
      <c r="F6" s="47"/>
      <c r="G6" s="47"/>
      <c r="H6" s="49"/>
      <c r="I6" s="47"/>
      <c r="J6" s="47"/>
      <c r="K6" s="1"/>
      <c r="L6" s="1"/>
      <c r="M6" s="1"/>
      <c r="N6" s="1"/>
      <c r="O6" s="1"/>
      <c r="P6" s="1"/>
      <c r="Q6" s="1"/>
      <c r="R6" s="1"/>
      <c r="S6" s="1"/>
    </row>
    <row r="7" spans="1:19" ht="12.75" customHeight="1">
      <c r="A7" s="235" t="s">
        <v>125</v>
      </c>
      <c r="B7" s="235"/>
      <c r="C7" s="235"/>
      <c r="D7" s="235"/>
      <c r="E7" s="235"/>
      <c r="F7" s="235"/>
      <c r="G7" s="235"/>
      <c r="H7" s="235"/>
      <c r="I7" s="235"/>
      <c r="J7" s="50"/>
      <c r="K7" s="1"/>
      <c r="L7" s="1"/>
      <c r="M7" s="1"/>
      <c r="N7" s="1"/>
      <c r="O7" s="1"/>
      <c r="P7" s="1"/>
      <c r="Q7" s="1"/>
      <c r="R7" s="1"/>
      <c r="S7" s="1"/>
    </row>
    <row r="8" spans="1:19" ht="78.75" customHeight="1">
      <c r="A8" s="6" t="s">
        <v>7</v>
      </c>
      <c r="B8" s="6" t="s">
        <v>8</v>
      </c>
      <c r="C8" s="6" t="s">
        <v>9</v>
      </c>
      <c r="D8" s="6" t="s">
        <v>112</v>
      </c>
      <c r="E8" s="6" t="s">
        <v>11</v>
      </c>
      <c r="F8" s="7" t="s">
        <v>12</v>
      </c>
      <c r="G8" s="7" t="s">
        <v>13</v>
      </c>
      <c r="H8" s="7" t="s">
        <v>14</v>
      </c>
      <c r="I8" s="7" t="s">
        <v>15</v>
      </c>
      <c r="J8" s="8"/>
      <c r="K8" s="1"/>
      <c r="L8" s="1"/>
      <c r="M8" s="1"/>
      <c r="N8" s="1"/>
      <c r="O8" s="1"/>
      <c r="P8" s="1"/>
      <c r="Q8" s="1"/>
      <c r="R8" s="1"/>
      <c r="S8" s="1"/>
    </row>
    <row r="9" spans="1:19" ht="15.75" customHeight="1">
      <c r="A9" s="51">
        <v>1</v>
      </c>
      <c r="B9" s="52">
        <v>2</v>
      </c>
      <c r="C9" s="52">
        <v>3</v>
      </c>
      <c r="D9" s="52">
        <v>4</v>
      </c>
      <c r="E9" s="53">
        <v>5</v>
      </c>
      <c r="F9" s="53">
        <v>6</v>
      </c>
      <c r="G9" s="53">
        <v>7</v>
      </c>
      <c r="H9" s="53">
        <v>8</v>
      </c>
      <c r="I9" s="53">
        <v>9</v>
      </c>
      <c r="J9" s="8"/>
      <c r="K9" s="1"/>
      <c r="L9" s="1"/>
      <c r="M9" s="1"/>
      <c r="N9" s="1"/>
      <c r="O9" s="1"/>
      <c r="P9" s="1"/>
      <c r="Q9" s="1"/>
      <c r="R9" s="1"/>
      <c r="S9" s="1"/>
    </row>
    <row r="10" spans="1:19" ht="63" customHeight="1">
      <c r="A10" s="64">
        <v>1</v>
      </c>
      <c r="B10" s="65" t="s">
        <v>126</v>
      </c>
      <c r="C10" s="26"/>
      <c r="D10" s="26" t="s">
        <v>114</v>
      </c>
      <c r="E10" s="21" t="s">
        <v>114</v>
      </c>
      <c r="F10" s="21" t="s">
        <v>114</v>
      </c>
      <c r="G10" s="21" t="s">
        <v>114</v>
      </c>
      <c r="H10" s="21" t="s">
        <v>127</v>
      </c>
      <c r="I10" s="21" t="s">
        <v>114</v>
      </c>
      <c r="J10" s="8"/>
      <c r="K10" s="1"/>
      <c r="L10" s="1"/>
      <c r="M10" s="1"/>
      <c r="N10" s="1"/>
      <c r="O10" s="1"/>
      <c r="P10" s="1"/>
      <c r="Q10" s="1"/>
      <c r="R10" s="1"/>
      <c r="S10" s="1"/>
    </row>
    <row r="11" spans="1:19" ht="12.75" customHeight="1">
      <c r="A11" s="33" t="s">
        <v>35</v>
      </c>
      <c r="B11" s="65" t="s">
        <v>128</v>
      </c>
      <c r="C11" s="21"/>
      <c r="D11" s="18" t="s">
        <v>129</v>
      </c>
      <c r="E11" s="24">
        <v>4</v>
      </c>
      <c r="F11" s="66"/>
      <c r="G11" s="67">
        <f>E11*F11</f>
        <v>0</v>
      </c>
      <c r="H11" s="18">
        <v>8</v>
      </c>
      <c r="I11" s="67">
        <f>G11*1.08</f>
        <v>0</v>
      </c>
      <c r="J11" s="68"/>
      <c r="K11" s="1"/>
      <c r="L11" s="1"/>
      <c r="M11" s="1"/>
      <c r="N11" s="1"/>
      <c r="O11" s="1"/>
      <c r="P11" s="1"/>
      <c r="Q11" s="1"/>
      <c r="R11" s="1"/>
      <c r="S11" s="1"/>
    </row>
    <row r="12" spans="1:19" ht="12.75" customHeight="1">
      <c r="A12" s="33" t="s">
        <v>38</v>
      </c>
      <c r="B12" s="65" t="s">
        <v>130</v>
      </c>
      <c r="C12" s="21"/>
      <c r="D12" s="18" t="s">
        <v>129</v>
      </c>
      <c r="E12" s="24">
        <v>1</v>
      </c>
      <c r="F12" s="66"/>
      <c r="G12" s="67">
        <f>E12*F12</f>
        <v>0</v>
      </c>
      <c r="H12" s="18">
        <v>8</v>
      </c>
      <c r="I12" s="67">
        <f>G12*1.08</f>
        <v>0</v>
      </c>
      <c r="J12" s="68"/>
      <c r="K12" s="1"/>
      <c r="L12" s="1"/>
      <c r="M12" s="1"/>
      <c r="N12" s="1"/>
      <c r="O12" s="1"/>
      <c r="P12" s="1"/>
      <c r="Q12" s="1"/>
      <c r="R12" s="1"/>
      <c r="S12" s="1"/>
    </row>
    <row r="13" spans="1:19" ht="12.75" customHeight="1">
      <c r="A13" s="33" t="s">
        <v>40</v>
      </c>
      <c r="B13" s="65" t="s">
        <v>131</v>
      </c>
      <c r="C13" s="21"/>
      <c r="D13" s="18" t="s">
        <v>129</v>
      </c>
      <c r="E13" s="24">
        <v>1</v>
      </c>
      <c r="F13" s="66"/>
      <c r="G13" s="67">
        <f>E13*F13</f>
        <v>0</v>
      </c>
      <c r="H13" s="18">
        <v>8</v>
      </c>
      <c r="I13" s="67">
        <f>G13*1.08</f>
        <v>0</v>
      </c>
      <c r="J13" s="68"/>
      <c r="K13" s="1"/>
      <c r="L13" s="1"/>
      <c r="M13" s="1"/>
      <c r="N13" s="1"/>
      <c r="O13" s="1"/>
      <c r="P13" s="1"/>
      <c r="Q13" s="1"/>
      <c r="R13" s="1"/>
      <c r="S13" s="1"/>
    </row>
    <row r="14" spans="1:19" ht="14.25" customHeight="1">
      <c r="A14" s="69">
        <v>2</v>
      </c>
      <c r="B14" s="55" t="s">
        <v>132</v>
      </c>
      <c r="C14" s="70"/>
      <c r="D14" s="58" t="s">
        <v>133</v>
      </c>
      <c r="E14" s="14">
        <v>86</v>
      </c>
      <c r="F14" s="17"/>
      <c r="G14" s="67">
        <f>E14*F14</f>
        <v>0</v>
      </c>
      <c r="H14" s="18">
        <v>8</v>
      </c>
      <c r="I14" s="67">
        <f>G14*1.08</f>
        <v>0</v>
      </c>
      <c r="J14" s="68"/>
      <c r="K14" s="1"/>
      <c r="L14" s="1"/>
      <c r="M14" s="1"/>
      <c r="N14" s="1"/>
      <c r="O14" s="1"/>
      <c r="P14" s="1"/>
      <c r="Q14" s="1"/>
      <c r="R14" s="1"/>
      <c r="S14" s="1"/>
    </row>
    <row r="15" spans="1:19" ht="12.75" customHeight="1">
      <c r="A15" s="33">
        <v>3</v>
      </c>
      <c r="B15" s="20" t="s">
        <v>134</v>
      </c>
      <c r="C15" s="21"/>
      <c r="D15" s="18" t="s">
        <v>114</v>
      </c>
      <c r="E15" s="18" t="s">
        <v>114</v>
      </c>
      <c r="F15" s="17" t="s">
        <v>114</v>
      </c>
      <c r="G15" s="67" t="s">
        <v>114</v>
      </c>
      <c r="H15" s="18"/>
      <c r="I15" s="67" t="s">
        <v>114</v>
      </c>
      <c r="J15" s="68"/>
      <c r="K15" s="1"/>
      <c r="L15" s="1"/>
      <c r="M15" s="1"/>
      <c r="N15" s="1"/>
      <c r="O15" s="1"/>
      <c r="P15" s="1"/>
      <c r="Q15" s="1"/>
      <c r="R15" s="1"/>
      <c r="S15" s="1"/>
    </row>
    <row r="16" spans="1:19" ht="12.75" customHeight="1">
      <c r="A16" s="33" t="s">
        <v>35</v>
      </c>
      <c r="B16" s="20" t="s">
        <v>135</v>
      </c>
      <c r="C16" s="21"/>
      <c r="D16" s="18" t="s">
        <v>129</v>
      </c>
      <c r="E16" s="18">
        <v>5</v>
      </c>
      <c r="F16" s="17"/>
      <c r="G16" s="67">
        <f aca="true" t="shared" si="0" ref="G16:G24">E16*F16</f>
        <v>0</v>
      </c>
      <c r="H16" s="18">
        <v>8</v>
      </c>
      <c r="I16" s="67">
        <f aca="true" t="shared" si="1" ref="I16:I24">G16*1.08</f>
        <v>0</v>
      </c>
      <c r="J16" s="68"/>
      <c r="K16" s="1"/>
      <c r="L16" s="1"/>
      <c r="M16" s="1"/>
      <c r="N16" s="1"/>
      <c r="O16" s="1"/>
      <c r="P16" s="1"/>
      <c r="Q16" s="1"/>
      <c r="R16" s="1"/>
      <c r="S16" s="1"/>
    </row>
    <row r="17" spans="1:19" ht="12.75" customHeight="1">
      <c r="A17" s="33" t="s">
        <v>38</v>
      </c>
      <c r="B17" s="20" t="s">
        <v>136</v>
      </c>
      <c r="C17" s="21"/>
      <c r="D17" s="18" t="s">
        <v>129</v>
      </c>
      <c r="E17" s="18">
        <v>57</v>
      </c>
      <c r="F17" s="17"/>
      <c r="G17" s="67">
        <f t="shared" si="0"/>
        <v>0</v>
      </c>
      <c r="H17" s="18">
        <v>8</v>
      </c>
      <c r="I17" s="67">
        <f t="shared" si="1"/>
        <v>0</v>
      </c>
      <c r="J17" s="68"/>
      <c r="K17" s="1"/>
      <c r="L17" s="1"/>
      <c r="M17" s="1"/>
      <c r="N17" s="1"/>
      <c r="O17" s="1"/>
      <c r="P17" s="1"/>
      <c r="Q17" s="1"/>
      <c r="R17" s="1"/>
      <c r="S17" s="1"/>
    </row>
    <row r="18" spans="1:19" ht="12.75" customHeight="1">
      <c r="A18" s="33" t="s">
        <v>40</v>
      </c>
      <c r="B18" s="20" t="s">
        <v>137</v>
      </c>
      <c r="C18" s="21"/>
      <c r="D18" s="18" t="s">
        <v>129</v>
      </c>
      <c r="E18" s="18">
        <v>10</v>
      </c>
      <c r="F18" s="17"/>
      <c r="G18" s="67">
        <f t="shared" si="0"/>
        <v>0</v>
      </c>
      <c r="H18" s="18">
        <v>8</v>
      </c>
      <c r="I18" s="67">
        <f t="shared" si="1"/>
        <v>0</v>
      </c>
      <c r="J18" s="68"/>
      <c r="K18" s="1"/>
      <c r="L18" s="1"/>
      <c r="M18" s="1"/>
      <c r="N18" s="1"/>
      <c r="O18" s="1"/>
      <c r="P18" s="1"/>
      <c r="Q18" s="1"/>
      <c r="R18" s="1"/>
      <c r="S18" s="1"/>
    </row>
    <row r="19" spans="1:19" ht="12.75" customHeight="1">
      <c r="A19" s="33" t="s">
        <v>42</v>
      </c>
      <c r="B19" s="20" t="s">
        <v>138</v>
      </c>
      <c r="C19" s="21"/>
      <c r="D19" s="18" t="s">
        <v>129</v>
      </c>
      <c r="E19" s="18">
        <v>36</v>
      </c>
      <c r="F19" s="17"/>
      <c r="G19" s="67">
        <f t="shared" si="0"/>
        <v>0</v>
      </c>
      <c r="H19" s="18">
        <v>8</v>
      </c>
      <c r="I19" s="67">
        <f t="shared" si="1"/>
        <v>0</v>
      </c>
      <c r="J19" s="68"/>
      <c r="K19" s="1"/>
      <c r="L19" s="1"/>
      <c r="M19" s="1"/>
      <c r="N19" s="1"/>
      <c r="O19" s="1"/>
      <c r="P19" s="1"/>
      <c r="Q19" s="1"/>
      <c r="R19" s="1"/>
      <c r="S19" s="1"/>
    </row>
    <row r="20" spans="1:19" ht="12.75" customHeight="1">
      <c r="A20" s="33" t="s">
        <v>44</v>
      </c>
      <c r="B20" s="20" t="s">
        <v>128</v>
      </c>
      <c r="C20" s="21"/>
      <c r="D20" s="18" t="s">
        <v>129</v>
      </c>
      <c r="E20" s="18">
        <v>69</v>
      </c>
      <c r="F20" s="17"/>
      <c r="G20" s="67">
        <f t="shared" si="0"/>
        <v>0</v>
      </c>
      <c r="H20" s="18">
        <v>8</v>
      </c>
      <c r="I20" s="67">
        <f t="shared" si="1"/>
        <v>0</v>
      </c>
      <c r="J20" s="68"/>
      <c r="K20" s="1"/>
      <c r="L20" s="1"/>
      <c r="M20" s="1"/>
      <c r="N20" s="1"/>
      <c r="O20" s="1"/>
      <c r="P20" s="1"/>
      <c r="Q20" s="1"/>
      <c r="R20" s="1"/>
      <c r="S20" s="1"/>
    </row>
    <row r="21" spans="1:19" ht="12.75" customHeight="1">
      <c r="A21" s="33" t="s">
        <v>53</v>
      </c>
      <c r="B21" s="20" t="s">
        <v>130</v>
      </c>
      <c r="C21" s="21"/>
      <c r="D21" s="18" t="s">
        <v>129</v>
      </c>
      <c r="E21" s="18">
        <v>258</v>
      </c>
      <c r="F21" s="17"/>
      <c r="G21" s="67">
        <f t="shared" si="0"/>
        <v>0</v>
      </c>
      <c r="H21" s="18">
        <v>8</v>
      </c>
      <c r="I21" s="67">
        <f t="shared" si="1"/>
        <v>0</v>
      </c>
      <c r="J21" s="68"/>
      <c r="K21" s="1"/>
      <c r="L21" s="1"/>
      <c r="M21" s="1"/>
      <c r="N21" s="1"/>
      <c r="O21" s="1"/>
      <c r="P21" s="1"/>
      <c r="Q21" s="1"/>
      <c r="R21" s="1"/>
      <c r="S21" s="1"/>
    </row>
    <row r="22" spans="1:19" ht="12.75" customHeight="1">
      <c r="A22" s="33" t="s">
        <v>55</v>
      </c>
      <c r="B22" s="20" t="s">
        <v>131</v>
      </c>
      <c r="C22" s="21"/>
      <c r="D22" s="18" t="s">
        <v>129</v>
      </c>
      <c r="E22" s="18">
        <v>105</v>
      </c>
      <c r="F22" s="17"/>
      <c r="G22" s="67">
        <f t="shared" si="0"/>
        <v>0</v>
      </c>
      <c r="H22" s="18">
        <v>8</v>
      </c>
      <c r="I22" s="67">
        <f t="shared" si="1"/>
        <v>0</v>
      </c>
      <c r="J22" s="68"/>
      <c r="K22" s="1"/>
      <c r="L22" s="1"/>
      <c r="M22" s="1"/>
      <c r="N22" s="1"/>
      <c r="O22" s="1"/>
      <c r="P22" s="1"/>
      <c r="Q22" s="1"/>
      <c r="R22" s="1"/>
      <c r="S22" s="1"/>
    </row>
    <row r="23" spans="1:19" ht="12.75" customHeight="1">
      <c r="A23" s="33" t="s">
        <v>57</v>
      </c>
      <c r="B23" s="20" t="s">
        <v>139</v>
      </c>
      <c r="C23" s="21"/>
      <c r="D23" s="18" t="s">
        <v>129</v>
      </c>
      <c r="E23" s="18">
        <v>77</v>
      </c>
      <c r="F23" s="17"/>
      <c r="G23" s="67">
        <f t="shared" si="0"/>
        <v>0</v>
      </c>
      <c r="H23" s="18">
        <v>8</v>
      </c>
      <c r="I23" s="67">
        <f t="shared" si="1"/>
        <v>0</v>
      </c>
      <c r="J23" s="68"/>
      <c r="K23" s="1"/>
      <c r="L23" s="1"/>
      <c r="M23" s="1"/>
      <c r="N23" s="1"/>
      <c r="O23" s="1"/>
      <c r="P23" s="1"/>
      <c r="Q23" s="1"/>
      <c r="R23" s="1"/>
      <c r="S23" s="1"/>
    </row>
    <row r="24" spans="1:19" ht="12.75" customHeight="1">
      <c r="A24" s="33" t="s">
        <v>82</v>
      </c>
      <c r="B24" s="20" t="s">
        <v>140</v>
      </c>
      <c r="C24" s="71"/>
      <c r="D24" s="18" t="s">
        <v>129</v>
      </c>
      <c r="E24" s="18">
        <v>910</v>
      </c>
      <c r="F24" s="17"/>
      <c r="G24" s="67">
        <f t="shared" si="0"/>
        <v>0</v>
      </c>
      <c r="H24" s="18">
        <v>8</v>
      </c>
      <c r="I24" s="67">
        <f t="shared" si="1"/>
        <v>0</v>
      </c>
      <c r="J24" s="68"/>
      <c r="K24" s="1"/>
      <c r="L24" s="1"/>
      <c r="M24" s="1"/>
      <c r="N24" s="1"/>
      <c r="O24" s="1"/>
      <c r="P24" s="1"/>
      <c r="Q24" s="1"/>
      <c r="R24" s="1"/>
      <c r="S24" s="1"/>
    </row>
    <row r="25" spans="1:19" ht="12.75" customHeight="1">
      <c r="A25" s="33">
        <v>4</v>
      </c>
      <c r="B25" s="20" t="s">
        <v>141</v>
      </c>
      <c r="C25" s="59"/>
      <c r="D25" s="18" t="s">
        <v>114</v>
      </c>
      <c r="E25" s="18" t="s">
        <v>114</v>
      </c>
      <c r="F25" s="17" t="s">
        <v>114</v>
      </c>
      <c r="G25" s="67" t="s">
        <v>114</v>
      </c>
      <c r="H25" s="18"/>
      <c r="I25" s="67" t="s">
        <v>114</v>
      </c>
      <c r="J25" s="68"/>
      <c r="K25" s="1"/>
      <c r="L25" s="1"/>
      <c r="M25" s="1"/>
      <c r="N25" s="1"/>
      <c r="O25" s="1"/>
      <c r="P25" s="1"/>
      <c r="Q25" s="1"/>
      <c r="R25" s="1"/>
      <c r="S25" s="1"/>
    </row>
    <row r="26" spans="1:19" ht="12.75" customHeight="1">
      <c r="A26" s="33" t="s">
        <v>35</v>
      </c>
      <c r="B26" s="20" t="s">
        <v>142</v>
      </c>
      <c r="C26" s="59"/>
      <c r="D26" s="18" t="s">
        <v>17</v>
      </c>
      <c r="E26" s="18">
        <v>130</v>
      </c>
      <c r="F26" s="17"/>
      <c r="G26" s="67">
        <f>E26*F26</f>
        <v>0</v>
      </c>
      <c r="H26" s="18">
        <v>8</v>
      </c>
      <c r="I26" s="67">
        <f>G26*1.08</f>
        <v>0</v>
      </c>
      <c r="J26" s="68"/>
      <c r="K26" s="1"/>
      <c r="L26" s="1"/>
      <c r="M26" s="1"/>
      <c r="N26" s="1"/>
      <c r="O26" s="1"/>
      <c r="P26" s="1"/>
      <c r="Q26" s="1"/>
      <c r="R26" s="1"/>
      <c r="S26" s="1"/>
    </row>
    <row r="27" spans="1:19" ht="12.75" customHeight="1">
      <c r="A27" s="33" t="s">
        <v>38</v>
      </c>
      <c r="B27" s="20" t="s">
        <v>143</v>
      </c>
      <c r="C27" s="59"/>
      <c r="D27" s="18" t="s">
        <v>17</v>
      </c>
      <c r="E27" s="18">
        <v>20</v>
      </c>
      <c r="F27" s="17"/>
      <c r="G27" s="67">
        <f>E27*F27</f>
        <v>0</v>
      </c>
      <c r="H27" s="18">
        <v>8</v>
      </c>
      <c r="I27" s="67">
        <f>G27*1.08</f>
        <v>0</v>
      </c>
      <c r="J27" s="68"/>
      <c r="K27" s="1"/>
      <c r="L27" s="1"/>
      <c r="M27" s="1"/>
      <c r="N27" s="1"/>
      <c r="O27" s="1"/>
      <c r="P27" s="1"/>
      <c r="Q27" s="1"/>
      <c r="R27" s="1"/>
      <c r="S27" s="1"/>
    </row>
    <row r="28" spans="1:19" ht="12.75" customHeight="1">
      <c r="A28" s="33" t="s">
        <v>40</v>
      </c>
      <c r="B28" s="20" t="s">
        <v>144</v>
      </c>
      <c r="C28" s="59"/>
      <c r="D28" s="18" t="s">
        <v>17</v>
      </c>
      <c r="E28" s="18">
        <v>140</v>
      </c>
      <c r="F28" s="17"/>
      <c r="G28" s="67">
        <f>E28*F28</f>
        <v>0</v>
      </c>
      <c r="H28" s="18">
        <v>8</v>
      </c>
      <c r="I28" s="67">
        <f>G28*1.08</f>
        <v>0</v>
      </c>
      <c r="J28" s="68"/>
      <c r="K28" s="1"/>
      <c r="L28" s="1"/>
      <c r="M28" s="1"/>
      <c r="N28" s="1"/>
      <c r="O28" s="1"/>
      <c r="P28" s="1"/>
      <c r="Q28" s="1"/>
      <c r="R28" s="1"/>
      <c r="S28" s="1"/>
    </row>
    <row r="29" spans="1:19" ht="12.75" customHeight="1">
      <c r="A29" s="33" t="s">
        <v>42</v>
      </c>
      <c r="B29" s="20" t="s">
        <v>145</v>
      </c>
      <c r="C29" s="59"/>
      <c r="D29" s="18" t="s">
        <v>17</v>
      </c>
      <c r="E29" s="18">
        <v>160</v>
      </c>
      <c r="F29" s="17"/>
      <c r="G29" s="67">
        <f>E29*F29</f>
        <v>0</v>
      </c>
      <c r="H29" s="18">
        <v>8</v>
      </c>
      <c r="I29" s="67">
        <f>G29*1.08</f>
        <v>0</v>
      </c>
      <c r="J29" s="68"/>
      <c r="K29" s="1"/>
      <c r="L29" s="1"/>
      <c r="M29" s="1"/>
      <c r="N29" s="1"/>
      <c r="O29" s="1"/>
      <c r="P29" s="1"/>
      <c r="Q29" s="1"/>
      <c r="R29" s="1"/>
      <c r="S29" s="1"/>
    </row>
    <row r="30" spans="1:19" ht="13.5" customHeight="1">
      <c r="A30" s="33">
        <v>5</v>
      </c>
      <c r="B30" s="20" t="s">
        <v>146</v>
      </c>
      <c r="C30" s="59"/>
      <c r="D30" s="18" t="s">
        <v>17</v>
      </c>
      <c r="E30" s="18" t="s">
        <v>114</v>
      </c>
      <c r="F30" s="17" t="s">
        <v>114</v>
      </c>
      <c r="G30" s="67" t="s">
        <v>114</v>
      </c>
      <c r="H30" s="18"/>
      <c r="I30" s="67" t="s">
        <v>114</v>
      </c>
      <c r="J30" s="68"/>
      <c r="K30" s="1"/>
      <c r="L30" s="1"/>
      <c r="M30" s="1"/>
      <c r="N30" s="1"/>
      <c r="O30" s="1"/>
      <c r="P30" s="1"/>
      <c r="Q30" s="1"/>
      <c r="R30" s="1"/>
      <c r="S30" s="1"/>
    </row>
    <row r="31" spans="1:19" ht="15.75" customHeight="1">
      <c r="A31" s="33" t="s">
        <v>35</v>
      </c>
      <c r="B31" s="23" t="s">
        <v>143</v>
      </c>
      <c r="C31" s="59"/>
      <c r="D31" s="18" t="s">
        <v>17</v>
      </c>
      <c r="E31" s="18">
        <v>40</v>
      </c>
      <c r="F31" s="17"/>
      <c r="G31" s="67">
        <f>E31*F31</f>
        <v>0</v>
      </c>
      <c r="H31" s="18">
        <v>8</v>
      </c>
      <c r="I31" s="67">
        <f>G31*1.08</f>
        <v>0</v>
      </c>
      <c r="J31" s="68"/>
      <c r="K31" s="1"/>
      <c r="L31" s="1"/>
      <c r="M31" s="1"/>
      <c r="N31" s="1"/>
      <c r="O31" s="1"/>
      <c r="P31" s="1"/>
      <c r="Q31" s="1"/>
      <c r="R31" s="1"/>
      <c r="S31" s="1"/>
    </row>
    <row r="32" spans="1:19" ht="14.25" customHeight="1">
      <c r="A32" s="33" t="s">
        <v>38</v>
      </c>
      <c r="B32" s="23" t="s">
        <v>144</v>
      </c>
      <c r="C32" s="59"/>
      <c r="D32" s="18" t="s">
        <v>17</v>
      </c>
      <c r="E32" s="18">
        <v>150</v>
      </c>
      <c r="F32" s="17"/>
      <c r="G32" s="67">
        <f>E32*F32</f>
        <v>0</v>
      </c>
      <c r="H32" s="18">
        <v>8</v>
      </c>
      <c r="I32" s="67">
        <f>G32*1.08</f>
        <v>0</v>
      </c>
      <c r="J32" s="68"/>
      <c r="K32" s="1"/>
      <c r="L32" s="1"/>
      <c r="M32" s="1"/>
      <c r="N32" s="1"/>
      <c r="O32" s="1"/>
      <c r="P32" s="1"/>
      <c r="Q32" s="1"/>
      <c r="R32" s="1"/>
      <c r="S32" s="1"/>
    </row>
    <row r="33" spans="1:19" ht="12.75" customHeight="1">
      <c r="A33" s="33" t="s">
        <v>40</v>
      </c>
      <c r="B33" s="20" t="s">
        <v>145</v>
      </c>
      <c r="C33" s="59"/>
      <c r="D33" s="18" t="s">
        <v>17</v>
      </c>
      <c r="E33" s="18">
        <v>580</v>
      </c>
      <c r="F33" s="17"/>
      <c r="G33" s="67">
        <f>E33*F33</f>
        <v>0</v>
      </c>
      <c r="H33" s="18">
        <v>8</v>
      </c>
      <c r="I33" s="67">
        <f>G33*1.08</f>
        <v>0</v>
      </c>
      <c r="J33" s="68"/>
      <c r="K33" s="1"/>
      <c r="L33" s="1"/>
      <c r="M33" s="1"/>
      <c r="N33" s="1"/>
      <c r="O33" s="1"/>
      <c r="P33" s="1"/>
      <c r="Q33" s="1"/>
      <c r="R33" s="1"/>
      <c r="S33" s="1"/>
    </row>
    <row r="34" spans="1:19" ht="12.75" customHeight="1">
      <c r="A34" s="33" t="s">
        <v>42</v>
      </c>
      <c r="B34" s="20" t="s">
        <v>147</v>
      </c>
      <c r="C34" s="59"/>
      <c r="D34" s="18" t="s">
        <v>17</v>
      </c>
      <c r="E34" s="18">
        <v>20</v>
      </c>
      <c r="F34" s="17"/>
      <c r="G34" s="67">
        <f>E34*F34</f>
        <v>0</v>
      </c>
      <c r="H34" s="18">
        <v>8</v>
      </c>
      <c r="I34" s="67">
        <f>G34*1.08</f>
        <v>0</v>
      </c>
      <c r="J34" s="68"/>
      <c r="K34" s="1"/>
      <c r="L34" s="1"/>
      <c r="M34" s="1"/>
      <c r="N34" s="1"/>
      <c r="O34" s="1"/>
      <c r="P34" s="1"/>
      <c r="Q34" s="1"/>
      <c r="R34" s="1"/>
      <c r="S34" s="1"/>
    </row>
    <row r="35" spans="1:19" ht="12.75" customHeight="1">
      <c r="A35" s="33" t="s">
        <v>44</v>
      </c>
      <c r="B35" s="20" t="s">
        <v>148</v>
      </c>
      <c r="C35" s="59"/>
      <c r="D35" s="18" t="s">
        <v>17</v>
      </c>
      <c r="E35" s="18">
        <v>20</v>
      </c>
      <c r="F35" s="17"/>
      <c r="G35" s="67">
        <f>E35*F35</f>
        <v>0</v>
      </c>
      <c r="H35" s="18">
        <v>8</v>
      </c>
      <c r="I35" s="67">
        <f>G35*1.08</f>
        <v>0</v>
      </c>
      <c r="J35" s="68"/>
      <c r="K35" s="1"/>
      <c r="L35" s="1"/>
      <c r="M35" s="1"/>
      <c r="N35" s="1"/>
      <c r="O35" s="1"/>
      <c r="P35" s="1"/>
      <c r="Q35" s="1"/>
      <c r="R35" s="1"/>
      <c r="S35" s="1"/>
    </row>
    <row r="36" spans="1:19" ht="94.5" customHeight="1">
      <c r="A36" s="33">
        <v>6</v>
      </c>
      <c r="B36" s="65" t="s">
        <v>149</v>
      </c>
      <c r="C36" s="59"/>
      <c r="D36" s="18" t="s">
        <v>114</v>
      </c>
      <c r="E36" s="18" t="s">
        <v>114</v>
      </c>
      <c r="F36" s="17" t="s">
        <v>114</v>
      </c>
      <c r="G36" s="67" t="s">
        <v>114</v>
      </c>
      <c r="H36" s="18" t="s">
        <v>127</v>
      </c>
      <c r="I36" s="67" t="s">
        <v>114</v>
      </c>
      <c r="J36" s="68"/>
      <c r="K36" s="1"/>
      <c r="L36" s="1"/>
      <c r="M36" s="1"/>
      <c r="N36" s="1"/>
      <c r="O36" s="1"/>
      <c r="P36" s="1"/>
      <c r="Q36" s="1"/>
      <c r="R36" s="1"/>
      <c r="S36" s="1"/>
    </row>
    <row r="37" spans="1:19" ht="14.25" customHeight="1">
      <c r="A37" s="33" t="s">
        <v>35</v>
      </c>
      <c r="B37" s="65" t="s">
        <v>150</v>
      </c>
      <c r="C37" s="59"/>
      <c r="D37" s="18" t="s">
        <v>17</v>
      </c>
      <c r="E37" s="18">
        <v>10</v>
      </c>
      <c r="F37" s="17"/>
      <c r="G37" s="67">
        <f aca="true" t="shared" si="2" ref="G37:G44">E37*F37</f>
        <v>0</v>
      </c>
      <c r="H37" s="18">
        <v>8</v>
      </c>
      <c r="I37" s="67">
        <f aca="true" t="shared" si="3" ref="I37:I44">G37*1.08</f>
        <v>0</v>
      </c>
      <c r="J37" s="68"/>
      <c r="K37" s="1"/>
      <c r="L37" s="1"/>
      <c r="M37" s="1"/>
      <c r="N37" s="1"/>
      <c r="O37" s="1"/>
      <c r="P37" s="1"/>
      <c r="Q37" s="1"/>
      <c r="R37" s="1"/>
      <c r="S37" s="1"/>
    </row>
    <row r="38" spans="1:19" ht="13.5" customHeight="1">
      <c r="A38" s="33" t="s">
        <v>38</v>
      </c>
      <c r="B38" s="65" t="s">
        <v>151</v>
      </c>
      <c r="C38" s="59"/>
      <c r="D38" s="18" t="s">
        <v>17</v>
      </c>
      <c r="E38" s="18">
        <v>10</v>
      </c>
      <c r="F38" s="17"/>
      <c r="G38" s="67">
        <f t="shared" si="2"/>
        <v>0</v>
      </c>
      <c r="H38" s="18">
        <v>8</v>
      </c>
      <c r="I38" s="67">
        <f t="shared" si="3"/>
        <v>0</v>
      </c>
      <c r="J38" s="68"/>
      <c r="K38" s="1"/>
      <c r="L38" s="1"/>
      <c r="M38" s="1"/>
      <c r="N38" s="1"/>
      <c r="O38" s="1"/>
      <c r="P38" s="1"/>
      <c r="Q38" s="1"/>
      <c r="R38" s="1"/>
      <c r="S38" s="1"/>
    </row>
    <row r="39" spans="1:19" ht="38.25" customHeight="1">
      <c r="A39" s="69">
        <v>7</v>
      </c>
      <c r="B39" s="23" t="s">
        <v>152</v>
      </c>
      <c r="C39" s="20"/>
      <c r="D39" s="18" t="s">
        <v>24</v>
      </c>
      <c r="E39" s="18">
        <v>350</v>
      </c>
      <c r="F39" s="17"/>
      <c r="G39" s="67">
        <f t="shared" si="2"/>
        <v>0</v>
      </c>
      <c r="H39" s="18">
        <v>8</v>
      </c>
      <c r="I39" s="67">
        <f t="shared" si="3"/>
        <v>0</v>
      </c>
      <c r="J39" s="68"/>
      <c r="K39" s="1"/>
      <c r="L39" s="1"/>
      <c r="M39" s="1"/>
      <c r="N39" s="1"/>
      <c r="O39" s="1"/>
      <c r="P39" s="1"/>
      <c r="Q39" s="1"/>
      <c r="R39" s="1"/>
      <c r="S39" s="1"/>
    </row>
    <row r="40" spans="1:19" ht="14.25" customHeight="1">
      <c r="A40" s="69">
        <v>8</v>
      </c>
      <c r="B40" s="23" t="s">
        <v>153</v>
      </c>
      <c r="C40" s="20"/>
      <c r="D40" s="18" t="s">
        <v>17</v>
      </c>
      <c r="E40" s="18">
        <v>1</v>
      </c>
      <c r="F40" s="67"/>
      <c r="G40" s="67">
        <f t="shared" si="2"/>
        <v>0</v>
      </c>
      <c r="H40" s="18">
        <v>8</v>
      </c>
      <c r="I40" s="67">
        <f t="shared" si="3"/>
        <v>0</v>
      </c>
      <c r="J40" s="68"/>
      <c r="K40" s="1"/>
      <c r="L40" s="1"/>
      <c r="M40" s="1"/>
      <c r="N40" s="1"/>
      <c r="O40" s="1"/>
      <c r="P40" s="1"/>
      <c r="Q40" s="1"/>
      <c r="R40" s="1"/>
      <c r="S40" s="1"/>
    </row>
    <row r="41" spans="1:19" ht="16.5" customHeight="1">
      <c r="A41" s="69">
        <v>9</v>
      </c>
      <c r="B41" s="23" t="s">
        <v>154</v>
      </c>
      <c r="C41" s="20"/>
      <c r="D41" s="18" t="s">
        <v>17</v>
      </c>
      <c r="E41" s="18">
        <v>3</v>
      </c>
      <c r="F41" s="17"/>
      <c r="G41" s="67">
        <f t="shared" si="2"/>
        <v>0</v>
      </c>
      <c r="H41" s="18">
        <v>8</v>
      </c>
      <c r="I41" s="67">
        <f t="shared" si="3"/>
        <v>0</v>
      </c>
      <c r="J41" s="68"/>
      <c r="K41" s="1"/>
      <c r="L41" s="1"/>
      <c r="M41" s="1"/>
      <c r="N41" s="1"/>
      <c r="O41" s="1"/>
      <c r="P41" s="1"/>
      <c r="Q41" s="1"/>
      <c r="R41" s="1"/>
      <c r="S41" s="1"/>
    </row>
    <row r="42" spans="1:19" ht="16.5" customHeight="1">
      <c r="A42" s="69">
        <v>10</v>
      </c>
      <c r="B42" s="23" t="s">
        <v>155</v>
      </c>
      <c r="C42" s="20"/>
      <c r="D42" s="18" t="s">
        <v>17</v>
      </c>
      <c r="E42" s="18">
        <v>5</v>
      </c>
      <c r="F42" s="17"/>
      <c r="G42" s="67">
        <f t="shared" si="2"/>
        <v>0</v>
      </c>
      <c r="H42" s="18">
        <v>8</v>
      </c>
      <c r="I42" s="67">
        <f t="shared" si="3"/>
        <v>0</v>
      </c>
      <c r="J42" s="68"/>
      <c r="K42" s="1"/>
      <c r="L42" s="1"/>
      <c r="M42" s="1"/>
      <c r="N42" s="1"/>
      <c r="O42" s="1"/>
      <c r="P42" s="1"/>
      <c r="Q42" s="1"/>
      <c r="R42" s="1"/>
      <c r="S42" s="1"/>
    </row>
    <row r="43" spans="1:19" ht="14.25" customHeight="1">
      <c r="A43" s="69">
        <v>11</v>
      </c>
      <c r="B43" s="23" t="s">
        <v>156</v>
      </c>
      <c r="C43" s="20"/>
      <c r="D43" s="18" t="s">
        <v>17</v>
      </c>
      <c r="E43" s="18">
        <v>7</v>
      </c>
      <c r="F43" s="17"/>
      <c r="G43" s="67">
        <f t="shared" si="2"/>
        <v>0</v>
      </c>
      <c r="H43" s="18">
        <v>8</v>
      </c>
      <c r="I43" s="67">
        <f t="shared" si="3"/>
        <v>0</v>
      </c>
      <c r="J43" s="68"/>
      <c r="K43" s="1"/>
      <c r="L43" s="1"/>
      <c r="M43" s="1"/>
      <c r="N43" s="1"/>
      <c r="O43" s="1"/>
      <c r="P43" s="1"/>
      <c r="Q43" s="1"/>
      <c r="R43" s="1"/>
      <c r="S43" s="1"/>
    </row>
    <row r="44" spans="1:19" ht="14.25" customHeight="1">
      <c r="A44" s="69">
        <v>12</v>
      </c>
      <c r="B44" s="72" t="s">
        <v>157</v>
      </c>
      <c r="C44" s="20"/>
      <c r="D44" s="18" t="s">
        <v>28</v>
      </c>
      <c r="E44" s="18">
        <v>8</v>
      </c>
      <c r="F44" s="17"/>
      <c r="G44" s="67">
        <f t="shared" si="2"/>
        <v>0</v>
      </c>
      <c r="H44" s="18">
        <v>8</v>
      </c>
      <c r="I44" s="67">
        <f t="shared" si="3"/>
        <v>0</v>
      </c>
      <c r="J44" s="68"/>
      <c r="K44" s="1"/>
      <c r="L44" s="1"/>
      <c r="M44" s="1"/>
      <c r="N44" s="1"/>
      <c r="O44" s="1"/>
      <c r="P44" s="1"/>
      <c r="Q44" s="1"/>
      <c r="R44" s="1"/>
      <c r="S44" s="1"/>
    </row>
    <row r="45" spans="1:19" ht="53.25" customHeight="1">
      <c r="A45" s="69">
        <v>13</v>
      </c>
      <c r="B45" s="23" t="s">
        <v>158</v>
      </c>
      <c r="C45" s="20"/>
      <c r="D45" s="18" t="s">
        <v>114</v>
      </c>
      <c r="E45" s="18" t="s">
        <v>114</v>
      </c>
      <c r="F45" s="17" t="s">
        <v>114</v>
      </c>
      <c r="G45" s="67" t="s">
        <v>114</v>
      </c>
      <c r="H45" s="18"/>
      <c r="I45" s="67" t="s">
        <v>114</v>
      </c>
      <c r="J45" s="68"/>
      <c r="K45" s="1"/>
      <c r="L45" s="1"/>
      <c r="M45" s="1"/>
      <c r="N45" s="1"/>
      <c r="O45" s="1"/>
      <c r="P45" s="1"/>
      <c r="Q45" s="1"/>
      <c r="R45" s="1"/>
      <c r="S45" s="1"/>
    </row>
    <row r="46" spans="1:19" ht="14.25" customHeight="1">
      <c r="A46" s="69" t="s">
        <v>35</v>
      </c>
      <c r="B46" s="20" t="s">
        <v>159</v>
      </c>
      <c r="C46" s="20"/>
      <c r="D46" s="18" t="s">
        <v>17</v>
      </c>
      <c r="E46" s="18">
        <v>200</v>
      </c>
      <c r="F46" s="17"/>
      <c r="G46" s="67">
        <f aca="true" t="shared" si="4" ref="G46:G51">E46*F46</f>
        <v>0</v>
      </c>
      <c r="H46" s="18">
        <v>8</v>
      </c>
      <c r="I46" s="67">
        <f aca="true" t="shared" si="5" ref="I46:I51">G46*1.08</f>
        <v>0</v>
      </c>
      <c r="J46" s="68"/>
      <c r="K46" s="1"/>
      <c r="L46" s="1"/>
      <c r="M46" s="1"/>
      <c r="N46" s="1"/>
      <c r="O46" s="1"/>
      <c r="P46" s="1"/>
      <c r="Q46" s="1"/>
      <c r="R46" s="1"/>
      <c r="S46" s="1"/>
    </row>
    <row r="47" spans="1:19" ht="14.25" customHeight="1">
      <c r="A47" s="69" t="s">
        <v>38</v>
      </c>
      <c r="B47" s="20" t="s">
        <v>160</v>
      </c>
      <c r="C47" s="20"/>
      <c r="D47" s="18" t="s">
        <v>17</v>
      </c>
      <c r="E47" s="18">
        <v>150</v>
      </c>
      <c r="F47" s="17"/>
      <c r="G47" s="67">
        <f t="shared" si="4"/>
        <v>0</v>
      </c>
      <c r="H47" s="18">
        <v>8</v>
      </c>
      <c r="I47" s="67">
        <f t="shared" si="5"/>
        <v>0</v>
      </c>
      <c r="J47" s="68"/>
      <c r="K47" s="1"/>
      <c r="L47" s="1"/>
      <c r="M47" s="1"/>
      <c r="N47" s="1"/>
      <c r="O47" s="1"/>
      <c r="P47" s="1"/>
      <c r="Q47" s="1"/>
      <c r="R47" s="1"/>
      <c r="S47" s="1"/>
    </row>
    <row r="48" spans="1:19" ht="14.25" customHeight="1">
      <c r="A48" s="69" t="s">
        <v>40</v>
      </c>
      <c r="B48" s="20" t="s">
        <v>161</v>
      </c>
      <c r="C48" s="20"/>
      <c r="D48" s="18" t="s">
        <v>17</v>
      </c>
      <c r="E48" s="18">
        <v>1400</v>
      </c>
      <c r="F48" s="17"/>
      <c r="G48" s="67">
        <f t="shared" si="4"/>
        <v>0</v>
      </c>
      <c r="H48" s="18">
        <v>8</v>
      </c>
      <c r="I48" s="67">
        <f t="shared" si="5"/>
        <v>0</v>
      </c>
      <c r="J48" s="68"/>
      <c r="K48" s="1"/>
      <c r="L48" s="1"/>
      <c r="M48" s="1"/>
      <c r="N48" s="1"/>
      <c r="O48" s="1"/>
      <c r="P48" s="1"/>
      <c r="Q48" s="1"/>
      <c r="R48" s="1"/>
      <c r="S48" s="1"/>
    </row>
    <row r="49" spans="1:19" ht="14.25" customHeight="1">
      <c r="A49" s="69" t="s">
        <v>42</v>
      </c>
      <c r="B49" s="20" t="s">
        <v>162</v>
      </c>
      <c r="C49" s="20"/>
      <c r="D49" s="18" t="s">
        <v>17</v>
      </c>
      <c r="E49" s="18">
        <v>9950</v>
      </c>
      <c r="F49" s="17"/>
      <c r="G49" s="67">
        <f t="shared" si="4"/>
        <v>0</v>
      </c>
      <c r="H49" s="18">
        <v>8</v>
      </c>
      <c r="I49" s="67">
        <f t="shared" si="5"/>
        <v>0</v>
      </c>
      <c r="J49" s="68"/>
      <c r="K49" s="1"/>
      <c r="L49" s="1"/>
      <c r="M49" s="1"/>
      <c r="N49" s="1"/>
      <c r="O49" s="1"/>
      <c r="P49" s="1"/>
      <c r="Q49" s="1"/>
      <c r="R49" s="1"/>
      <c r="S49" s="1"/>
    </row>
    <row r="50" spans="1:19" ht="14.25" customHeight="1">
      <c r="A50" s="69" t="s">
        <v>44</v>
      </c>
      <c r="B50" s="20" t="s">
        <v>163</v>
      </c>
      <c r="C50" s="20"/>
      <c r="D50" s="18" t="s">
        <v>17</v>
      </c>
      <c r="E50" s="18">
        <v>5600</v>
      </c>
      <c r="F50" s="17"/>
      <c r="G50" s="67">
        <f t="shared" si="4"/>
        <v>0</v>
      </c>
      <c r="H50" s="18">
        <v>8</v>
      </c>
      <c r="I50" s="67">
        <f t="shared" si="5"/>
        <v>0</v>
      </c>
      <c r="J50" s="68"/>
      <c r="K50" s="1"/>
      <c r="L50" s="1"/>
      <c r="M50" s="1"/>
      <c r="N50" s="1"/>
      <c r="O50" s="1"/>
      <c r="P50" s="1"/>
      <c r="Q50" s="1"/>
      <c r="R50" s="1"/>
      <c r="S50" s="1"/>
    </row>
    <row r="51" spans="1:19" ht="14.25" customHeight="1">
      <c r="A51" s="69" t="s">
        <v>53</v>
      </c>
      <c r="B51" s="20" t="s">
        <v>164</v>
      </c>
      <c r="C51" s="20"/>
      <c r="D51" s="18" t="s">
        <v>17</v>
      </c>
      <c r="E51" s="18">
        <v>1400</v>
      </c>
      <c r="F51" s="17"/>
      <c r="G51" s="67">
        <f t="shared" si="4"/>
        <v>0</v>
      </c>
      <c r="H51" s="18">
        <v>8</v>
      </c>
      <c r="I51" s="67">
        <f t="shared" si="5"/>
        <v>0</v>
      </c>
      <c r="J51" s="68"/>
      <c r="K51" s="1"/>
      <c r="L51" s="1"/>
      <c r="M51" s="1"/>
      <c r="N51" s="1"/>
      <c r="O51" s="1"/>
      <c r="P51" s="1"/>
      <c r="Q51" s="1"/>
      <c r="R51" s="1"/>
      <c r="S51" s="1"/>
    </row>
    <row r="52" spans="1:19" ht="66.75" customHeight="1">
      <c r="A52" s="33">
        <v>14</v>
      </c>
      <c r="B52" s="20" t="s">
        <v>165</v>
      </c>
      <c r="C52" s="21"/>
      <c r="D52" s="18" t="s">
        <v>114</v>
      </c>
      <c r="E52" s="18" t="s">
        <v>114</v>
      </c>
      <c r="F52" s="17" t="s">
        <v>114</v>
      </c>
      <c r="G52" s="67" t="s">
        <v>114</v>
      </c>
      <c r="H52" s="18"/>
      <c r="I52" s="67" t="s">
        <v>114</v>
      </c>
      <c r="J52" s="68"/>
      <c r="K52" s="1"/>
      <c r="L52" s="1"/>
      <c r="M52" s="1"/>
      <c r="N52" s="1"/>
      <c r="O52" s="1"/>
      <c r="P52" s="1"/>
      <c r="Q52" s="1"/>
      <c r="R52" s="1"/>
      <c r="S52" s="1"/>
    </row>
    <row r="53" spans="1:19" ht="14.25" customHeight="1">
      <c r="A53" s="33" t="s">
        <v>35</v>
      </c>
      <c r="B53" s="20" t="s">
        <v>166</v>
      </c>
      <c r="C53" s="21"/>
      <c r="D53" s="18" t="s">
        <v>17</v>
      </c>
      <c r="E53" s="18">
        <v>50</v>
      </c>
      <c r="F53" s="17"/>
      <c r="G53" s="67">
        <f aca="true" t="shared" si="6" ref="G53:G72">E53*F53</f>
        <v>0</v>
      </c>
      <c r="H53" s="18">
        <v>8</v>
      </c>
      <c r="I53" s="67">
        <f aca="true" t="shared" si="7" ref="I53:I72">G53*1.08</f>
        <v>0</v>
      </c>
      <c r="J53" s="68"/>
      <c r="K53" s="1"/>
      <c r="L53" s="1"/>
      <c r="M53" s="1"/>
      <c r="N53" s="1"/>
      <c r="O53" s="1"/>
      <c r="P53" s="1"/>
      <c r="Q53" s="1"/>
      <c r="R53" s="1"/>
      <c r="S53" s="1"/>
    </row>
    <row r="54" spans="1:19" ht="14.25" customHeight="1">
      <c r="A54" s="33" t="s">
        <v>38</v>
      </c>
      <c r="B54" s="20" t="s">
        <v>167</v>
      </c>
      <c r="C54" s="21"/>
      <c r="D54" s="18" t="s">
        <v>17</v>
      </c>
      <c r="E54" s="18">
        <v>50</v>
      </c>
      <c r="F54" s="17"/>
      <c r="G54" s="67">
        <f t="shared" si="6"/>
        <v>0</v>
      </c>
      <c r="H54" s="18">
        <v>8</v>
      </c>
      <c r="I54" s="67">
        <f t="shared" si="7"/>
        <v>0</v>
      </c>
      <c r="J54" s="68"/>
      <c r="K54" s="1"/>
      <c r="L54" s="1"/>
      <c r="M54" s="1"/>
      <c r="N54" s="1"/>
      <c r="O54" s="1"/>
      <c r="P54" s="1"/>
      <c r="Q54" s="1"/>
      <c r="R54" s="1"/>
      <c r="S54" s="1"/>
    </row>
    <row r="55" spans="1:19" ht="14.25" customHeight="1">
      <c r="A55" s="33" t="s">
        <v>40</v>
      </c>
      <c r="B55" s="20" t="s">
        <v>168</v>
      </c>
      <c r="C55" s="21"/>
      <c r="D55" s="18" t="s">
        <v>17</v>
      </c>
      <c r="E55" s="18">
        <v>50</v>
      </c>
      <c r="F55" s="17"/>
      <c r="G55" s="67">
        <f t="shared" si="6"/>
        <v>0</v>
      </c>
      <c r="H55" s="18">
        <v>8</v>
      </c>
      <c r="I55" s="67">
        <f t="shared" si="7"/>
        <v>0</v>
      </c>
      <c r="J55" s="68"/>
      <c r="K55" s="1"/>
      <c r="L55" s="1"/>
      <c r="M55" s="1"/>
      <c r="N55" s="1"/>
      <c r="O55" s="1"/>
      <c r="P55" s="1"/>
      <c r="Q55" s="1"/>
      <c r="R55" s="1"/>
      <c r="S55" s="1"/>
    </row>
    <row r="56" spans="1:19" ht="14.25" customHeight="1">
      <c r="A56" s="33" t="s">
        <v>42</v>
      </c>
      <c r="B56" s="20" t="s">
        <v>169</v>
      </c>
      <c r="C56" s="21"/>
      <c r="D56" s="18" t="s">
        <v>17</v>
      </c>
      <c r="E56" s="18">
        <v>1650</v>
      </c>
      <c r="F56" s="17"/>
      <c r="G56" s="67">
        <f t="shared" si="6"/>
        <v>0</v>
      </c>
      <c r="H56" s="18">
        <v>8</v>
      </c>
      <c r="I56" s="67">
        <f t="shared" si="7"/>
        <v>0</v>
      </c>
      <c r="J56" s="68"/>
      <c r="K56" s="1"/>
      <c r="L56" s="1"/>
      <c r="M56" s="1"/>
      <c r="N56" s="1"/>
      <c r="O56" s="1"/>
      <c r="P56" s="1"/>
      <c r="Q56" s="1"/>
      <c r="R56" s="1"/>
      <c r="S56" s="1"/>
    </row>
    <row r="57" spans="1:19" ht="14.25" customHeight="1">
      <c r="A57" s="33" t="s">
        <v>44</v>
      </c>
      <c r="B57" s="20" t="s">
        <v>170</v>
      </c>
      <c r="C57" s="21"/>
      <c r="D57" s="18" t="s">
        <v>17</v>
      </c>
      <c r="E57" s="18">
        <v>5600</v>
      </c>
      <c r="F57" s="17"/>
      <c r="G57" s="67">
        <f t="shared" si="6"/>
        <v>0</v>
      </c>
      <c r="H57" s="18">
        <v>8</v>
      </c>
      <c r="I57" s="67">
        <f t="shared" si="7"/>
        <v>0</v>
      </c>
      <c r="J57" s="68"/>
      <c r="K57" s="1"/>
      <c r="L57" s="1"/>
      <c r="M57" s="1"/>
      <c r="N57" s="1"/>
      <c r="O57" s="1"/>
      <c r="P57" s="1"/>
      <c r="Q57" s="1"/>
      <c r="R57" s="1"/>
      <c r="S57" s="1"/>
    </row>
    <row r="58" spans="1:19" ht="14.25" customHeight="1">
      <c r="A58" s="33" t="s">
        <v>53</v>
      </c>
      <c r="B58" s="20" t="s">
        <v>171</v>
      </c>
      <c r="C58" s="21"/>
      <c r="D58" s="18" t="s">
        <v>17</v>
      </c>
      <c r="E58" s="18">
        <v>1450</v>
      </c>
      <c r="F58" s="17"/>
      <c r="G58" s="67">
        <f t="shared" si="6"/>
        <v>0</v>
      </c>
      <c r="H58" s="18">
        <v>8</v>
      </c>
      <c r="I58" s="67">
        <f t="shared" si="7"/>
        <v>0</v>
      </c>
      <c r="J58" s="68"/>
      <c r="K58" s="1"/>
      <c r="L58" s="1"/>
      <c r="M58" s="1"/>
      <c r="N58" s="1"/>
      <c r="O58" s="1"/>
      <c r="P58" s="1"/>
      <c r="Q58" s="1"/>
      <c r="R58" s="1"/>
      <c r="S58" s="1"/>
    </row>
    <row r="59" spans="1:19" ht="14.25" customHeight="1">
      <c r="A59" s="33" t="s">
        <v>55</v>
      </c>
      <c r="B59" s="20" t="s">
        <v>172</v>
      </c>
      <c r="C59" s="21"/>
      <c r="D59" s="18" t="s">
        <v>17</v>
      </c>
      <c r="E59" s="18">
        <v>1700</v>
      </c>
      <c r="F59" s="17"/>
      <c r="G59" s="67">
        <f t="shared" si="6"/>
        <v>0</v>
      </c>
      <c r="H59" s="18">
        <v>8</v>
      </c>
      <c r="I59" s="67">
        <f t="shared" si="7"/>
        <v>0</v>
      </c>
      <c r="J59" s="68"/>
      <c r="K59" s="1"/>
      <c r="L59" s="1"/>
      <c r="M59" s="1"/>
      <c r="N59" s="1"/>
      <c r="O59" s="1"/>
      <c r="P59" s="1"/>
      <c r="Q59" s="1"/>
      <c r="R59" s="1"/>
      <c r="S59" s="1"/>
    </row>
    <row r="60" spans="1:19" ht="25.5" customHeight="1">
      <c r="A60" s="33">
        <v>15</v>
      </c>
      <c r="B60" s="73" t="s">
        <v>173</v>
      </c>
      <c r="C60" s="21"/>
      <c r="D60" s="18" t="s">
        <v>24</v>
      </c>
      <c r="E60" s="18">
        <v>50</v>
      </c>
      <c r="F60" s="17"/>
      <c r="G60" s="67">
        <f t="shared" si="6"/>
        <v>0</v>
      </c>
      <c r="H60" s="18">
        <v>8</v>
      </c>
      <c r="I60" s="67">
        <f t="shared" si="7"/>
        <v>0</v>
      </c>
      <c r="J60" s="68"/>
      <c r="K60" s="1"/>
      <c r="L60" s="1"/>
      <c r="M60" s="1"/>
      <c r="N60" s="1"/>
      <c r="O60" s="1"/>
      <c r="P60" s="1"/>
      <c r="Q60" s="1"/>
      <c r="R60" s="1"/>
      <c r="S60" s="1"/>
    </row>
    <row r="61" spans="1:19" ht="39" customHeight="1">
      <c r="A61" s="33">
        <v>16</v>
      </c>
      <c r="B61" s="20" t="s">
        <v>174</v>
      </c>
      <c r="C61" s="21"/>
      <c r="D61" s="18" t="s">
        <v>24</v>
      </c>
      <c r="E61" s="18">
        <v>19200</v>
      </c>
      <c r="F61" s="17"/>
      <c r="G61" s="67">
        <f t="shared" si="6"/>
        <v>0</v>
      </c>
      <c r="H61" s="18">
        <v>8</v>
      </c>
      <c r="I61" s="67">
        <f t="shared" si="7"/>
        <v>0</v>
      </c>
      <c r="J61" s="68"/>
      <c r="K61" s="1"/>
      <c r="L61" s="1"/>
      <c r="M61" s="1"/>
      <c r="N61" s="1"/>
      <c r="O61" s="1"/>
      <c r="P61" s="1"/>
      <c r="Q61" s="1"/>
      <c r="R61" s="1"/>
      <c r="S61" s="1"/>
    </row>
    <row r="62" spans="1:19" ht="115.5" customHeight="1">
      <c r="A62" s="33">
        <v>17</v>
      </c>
      <c r="B62" s="74" t="s">
        <v>175</v>
      </c>
      <c r="C62" s="75"/>
      <c r="D62" s="18" t="s">
        <v>17</v>
      </c>
      <c r="E62" s="18">
        <v>1300</v>
      </c>
      <c r="F62" s="17"/>
      <c r="G62" s="67">
        <f t="shared" si="6"/>
        <v>0</v>
      </c>
      <c r="H62" s="18">
        <v>8</v>
      </c>
      <c r="I62" s="67">
        <f t="shared" si="7"/>
        <v>0</v>
      </c>
      <c r="J62" s="68"/>
      <c r="K62" s="1"/>
      <c r="L62" s="1"/>
      <c r="M62" s="1"/>
      <c r="N62" s="1"/>
      <c r="O62" s="1"/>
      <c r="P62" s="1"/>
      <c r="Q62" s="1"/>
      <c r="R62" s="1"/>
      <c r="S62" s="1"/>
    </row>
    <row r="63" spans="1:19" ht="14.25" customHeight="1">
      <c r="A63" s="33">
        <v>18</v>
      </c>
      <c r="B63" s="20" t="s">
        <v>176</v>
      </c>
      <c r="C63" s="21"/>
      <c r="D63" s="18" t="s">
        <v>17</v>
      </c>
      <c r="E63" s="18">
        <v>23400</v>
      </c>
      <c r="F63" s="17"/>
      <c r="G63" s="67">
        <f t="shared" si="6"/>
        <v>0</v>
      </c>
      <c r="H63" s="18">
        <v>8</v>
      </c>
      <c r="I63" s="67">
        <f t="shared" si="7"/>
        <v>0</v>
      </c>
      <c r="J63" s="68"/>
      <c r="K63" s="1"/>
      <c r="L63" s="1"/>
      <c r="M63" s="1"/>
      <c r="N63" s="1"/>
      <c r="O63" s="1"/>
      <c r="P63" s="1"/>
      <c r="Q63" s="1"/>
      <c r="R63" s="1"/>
      <c r="S63" s="1"/>
    </row>
    <row r="64" spans="1:19" ht="38.25" customHeight="1">
      <c r="A64" s="33">
        <v>19</v>
      </c>
      <c r="B64" s="20" t="s">
        <v>177</v>
      </c>
      <c r="C64" s="21"/>
      <c r="D64" s="18" t="s">
        <v>28</v>
      </c>
      <c r="E64" s="18">
        <v>69</v>
      </c>
      <c r="F64" s="17"/>
      <c r="G64" s="67">
        <f t="shared" si="6"/>
        <v>0</v>
      </c>
      <c r="H64" s="18">
        <v>8</v>
      </c>
      <c r="I64" s="67">
        <f t="shared" si="7"/>
        <v>0</v>
      </c>
      <c r="J64" s="68"/>
      <c r="K64" s="1"/>
      <c r="L64" s="1"/>
      <c r="M64" s="1"/>
      <c r="N64" s="1"/>
      <c r="O64" s="1"/>
      <c r="P64" s="1"/>
      <c r="Q64" s="1"/>
      <c r="R64" s="1"/>
      <c r="S64" s="1"/>
    </row>
    <row r="65" spans="1:19" ht="155.25" customHeight="1">
      <c r="A65" s="33">
        <v>20</v>
      </c>
      <c r="B65" s="20" t="s">
        <v>561</v>
      </c>
      <c r="C65" s="202"/>
      <c r="D65" s="18" t="s">
        <v>19</v>
      </c>
      <c r="E65" s="18">
        <v>200</v>
      </c>
      <c r="F65" s="17"/>
      <c r="G65" s="67">
        <f t="shared" si="6"/>
        <v>0</v>
      </c>
      <c r="H65" s="18">
        <v>8</v>
      </c>
      <c r="I65" s="67">
        <f t="shared" si="7"/>
        <v>0</v>
      </c>
      <c r="J65" s="68"/>
      <c r="K65" s="1"/>
      <c r="L65" s="1"/>
      <c r="M65" s="1"/>
      <c r="N65" s="1"/>
      <c r="O65" s="1"/>
      <c r="P65" s="1"/>
      <c r="Q65" s="1"/>
      <c r="R65" s="1"/>
      <c r="S65" s="1"/>
    </row>
    <row r="66" spans="1:19" ht="76.5" customHeight="1">
      <c r="A66" s="33">
        <v>21</v>
      </c>
      <c r="B66" s="20" t="s">
        <v>178</v>
      </c>
      <c r="C66" s="21"/>
      <c r="D66" s="18" t="s">
        <v>17</v>
      </c>
      <c r="E66" s="18">
        <v>2325</v>
      </c>
      <c r="F66" s="17"/>
      <c r="G66" s="67">
        <f t="shared" si="6"/>
        <v>0</v>
      </c>
      <c r="H66" s="18">
        <v>8</v>
      </c>
      <c r="I66" s="67">
        <f t="shared" si="7"/>
        <v>0</v>
      </c>
      <c r="J66" s="68"/>
      <c r="K66" s="1"/>
      <c r="L66" s="1"/>
      <c r="M66" s="1"/>
      <c r="N66" s="1"/>
      <c r="O66" s="1"/>
      <c r="P66" s="1"/>
      <c r="Q66" s="1"/>
      <c r="R66" s="1"/>
      <c r="S66" s="1"/>
    </row>
    <row r="67" spans="1:19" s="207" customFormat="1" ht="119.25" customHeight="1">
      <c r="A67" s="33">
        <v>22</v>
      </c>
      <c r="B67" s="20" t="s">
        <v>566</v>
      </c>
      <c r="C67" s="202"/>
      <c r="D67" s="18" t="s">
        <v>17</v>
      </c>
      <c r="E67" s="18">
        <v>20000</v>
      </c>
      <c r="F67" s="17"/>
      <c r="G67" s="67">
        <f t="shared" si="6"/>
        <v>0</v>
      </c>
      <c r="H67" s="18">
        <v>8</v>
      </c>
      <c r="I67" s="67">
        <f t="shared" si="7"/>
        <v>0</v>
      </c>
      <c r="J67" s="205"/>
      <c r="K67" s="206"/>
      <c r="L67" s="206"/>
      <c r="M67" s="206"/>
      <c r="N67" s="206"/>
      <c r="O67" s="206"/>
      <c r="P67" s="206"/>
      <c r="Q67" s="206"/>
      <c r="R67" s="206"/>
      <c r="S67" s="206"/>
    </row>
    <row r="68" spans="1:19" ht="51.75" customHeight="1">
      <c r="A68" s="33">
        <v>23</v>
      </c>
      <c r="B68" s="65" t="s">
        <v>179</v>
      </c>
      <c r="C68" s="21"/>
      <c r="D68" s="18" t="s">
        <v>17</v>
      </c>
      <c r="E68" s="18">
        <v>8</v>
      </c>
      <c r="F68" s="17"/>
      <c r="G68" s="67">
        <f t="shared" si="6"/>
        <v>0</v>
      </c>
      <c r="H68" s="18"/>
      <c r="I68" s="67">
        <f t="shared" si="7"/>
        <v>0</v>
      </c>
      <c r="J68" s="68"/>
      <c r="K68" s="1"/>
      <c r="L68" s="1"/>
      <c r="M68" s="1"/>
      <c r="N68" s="1"/>
      <c r="O68" s="1"/>
      <c r="P68" s="1"/>
      <c r="Q68" s="1"/>
      <c r="R68" s="1"/>
      <c r="S68" s="1"/>
    </row>
    <row r="69" spans="1:19" ht="31.5" customHeight="1">
      <c r="A69" s="33">
        <v>24</v>
      </c>
      <c r="B69" s="76" t="s">
        <v>180</v>
      </c>
      <c r="C69" s="70"/>
      <c r="D69" s="14" t="s">
        <v>17</v>
      </c>
      <c r="E69" s="77">
        <v>3150</v>
      </c>
      <c r="F69" s="17"/>
      <c r="G69" s="67">
        <f t="shared" si="6"/>
        <v>0</v>
      </c>
      <c r="H69" s="18">
        <v>8</v>
      </c>
      <c r="I69" s="67">
        <f t="shared" si="7"/>
        <v>0</v>
      </c>
      <c r="J69" s="68"/>
      <c r="K69" s="1"/>
      <c r="L69" s="1"/>
      <c r="M69" s="1"/>
      <c r="N69" s="1"/>
      <c r="O69" s="1"/>
      <c r="P69" s="1"/>
      <c r="Q69" s="1"/>
      <c r="R69" s="1"/>
      <c r="S69" s="1"/>
    </row>
    <row r="70" spans="1:19" ht="14.25" customHeight="1">
      <c r="A70" s="33">
        <v>25</v>
      </c>
      <c r="B70" s="78" t="s">
        <v>181</v>
      </c>
      <c r="C70" s="21"/>
      <c r="D70" s="18" t="s">
        <v>17</v>
      </c>
      <c r="E70" s="18">
        <v>4100</v>
      </c>
      <c r="F70" s="17"/>
      <c r="G70" s="67">
        <f t="shared" si="6"/>
        <v>0</v>
      </c>
      <c r="H70" s="18">
        <v>8</v>
      </c>
      <c r="I70" s="67">
        <f t="shared" si="7"/>
        <v>0</v>
      </c>
      <c r="J70" s="68"/>
      <c r="K70" s="1"/>
      <c r="L70" s="1"/>
      <c r="M70" s="1"/>
      <c r="N70" s="1"/>
      <c r="O70" s="1"/>
      <c r="P70" s="1"/>
      <c r="Q70" s="1"/>
      <c r="R70" s="1"/>
      <c r="S70" s="1"/>
    </row>
    <row r="71" spans="1:19" ht="25.5" customHeight="1">
      <c r="A71" s="33">
        <v>26</v>
      </c>
      <c r="B71" s="20" t="s">
        <v>182</v>
      </c>
      <c r="C71" s="21"/>
      <c r="D71" s="18" t="s">
        <v>17</v>
      </c>
      <c r="E71" s="18">
        <v>460</v>
      </c>
      <c r="F71" s="17"/>
      <c r="G71" s="67">
        <f t="shared" si="6"/>
        <v>0</v>
      </c>
      <c r="H71" s="18">
        <v>8</v>
      </c>
      <c r="I71" s="67">
        <f t="shared" si="7"/>
        <v>0</v>
      </c>
      <c r="J71" s="68"/>
      <c r="K71" s="1"/>
      <c r="L71" s="1"/>
      <c r="M71" s="1"/>
      <c r="N71" s="1"/>
      <c r="O71" s="1"/>
      <c r="P71" s="1"/>
      <c r="Q71" s="1"/>
      <c r="R71" s="1"/>
      <c r="S71" s="1"/>
    </row>
    <row r="72" spans="1:19" ht="103.5" customHeight="1">
      <c r="A72" s="33">
        <v>27</v>
      </c>
      <c r="B72" s="74" t="s">
        <v>183</v>
      </c>
      <c r="C72" s="21"/>
      <c r="D72" s="18" t="s">
        <v>17</v>
      </c>
      <c r="E72" s="18">
        <v>10</v>
      </c>
      <c r="F72" s="17"/>
      <c r="G72" s="67">
        <f t="shared" si="6"/>
        <v>0</v>
      </c>
      <c r="H72" s="18">
        <v>8</v>
      </c>
      <c r="I72" s="67">
        <f t="shared" si="7"/>
        <v>0</v>
      </c>
      <c r="J72" s="68"/>
      <c r="K72" s="1"/>
      <c r="L72" s="1"/>
      <c r="M72" s="1"/>
      <c r="N72" s="1"/>
      <c r="O72" s="1"/>
      <c r="P72" s="1"/>
      <c r="Q72" s="1"/>
      <c r="R72" s="1"/>
      <c r="S72" s="1"/>
    </row>
    <row r="73" spans="1:19" ht="63.75" customHeight="1">
      <c r="A73" s="33">
        <v>28</v>
      </c>
      <c r="B73" s="20" t="s">
        <v>184</v>
      </c>
      <c r="C73" s="21"/>
      <c r="D73" s="18" t="s">
        <v>114</v>
      </c>
      <c r="E73" s="18" t="s">
        <v>114</v>
      </c>
      <c r="F73" s="17" t="s">
        <v>114</v>
      </c>
      <c r="G73" s="67" t="s">
        <v>114</v>
      </c>
      <c r="H73" s="18"/>
      <c r="I73" s="67" t="s">
        <v>114</v>
      </c>
      <c r="J73" s="68"/>
      <c r="K73" s="1"/>
      <c r="L73" s="1"/>
      <c r="M73" s="1"/>
      <c r="N73" s="1"/>
      <c r="O73" s="1"/>
      <c r="P73" s="1"/>
      <c r="Q73" s="1"/>
      <c r="R73" s="1"/>
      <c r="S73" s="1"/>
    </row>
    <row r="74" spans="1:19" ht="14.25" customHeight="1">
      <c r="A74" s="33" t="s">
        <v>35</v>
      </c>
      <c r="B74" s="79" t="s">
        <v>185</v>
      </c>
      <c r="C74" s="21"/>
      <c r="D74" s="58" t="s">
        <v>17</v>
      </c>
      <c r="E74" s="18">
        <v>5</v>
      </c>
      <c r="F74" s="67"/>
      <c r="G74" s="67">
        <f>E74*F74</f>
        <v>0</v>
      </c>
      <c r="H74" s="18">
        <v>8</v>
      </c>
      <c r="I74" s="67">
        <f>G74*1.08</f>
        <v>0</v>
      </c>
      <c r="J74" s="68"/>
      <c r="K74" s="1"/>
      <c r="L74" s="1"/>
      <c r="M74" s="1"/>
      <c r="N74" s="1"/>
      <c r="O74" s="1"/>
      <c r="P74" s="1"/>
      <c r="Q74" s="1"/>
      <c r="R74" s="1"/>
      <c r="S74" s="1"/>
    </row>
    <row r="75" spans="1:19" ht="14.25" customHeight="1">
      <c r="A75" s="33" t="s">
        <v>38</v>
      </c>
      <c r="B75" s="73" t="s">
        <v>186</v>
      </c>
      <c r="C75" s="18"/>
      <c r="D75" s="58" t="s">
        <v>17</v>
      </c>
      <c r="E75" s="18">
        <v>5</v>
      </c>
      <c r="F75" s="67"/>
      <c r="G75" s="67">
        <f>E75*F75</f>
        <v>0</v>
      </c>
      <c r="H75" s="18">
        <v>8</v>
      </c>
      <c r="I75" s="67">
        <f>G75*1.08</f>
        <v>0</v>
      </c>
      <c r="J75" s="68"/>
      <c r="K75" s="1"/>
      <c r="L75" s="1"/>
      <c r="M75" s="1"/>
      <c r="N75" s="1"/>
      <c r="O75" s="1"/>
      <c r="P75" s="1"/>
      <c r="Q75" s="1"/>
      <c r="R75" s="1"/>
      <c r="S75" s="1"/>
    </row>
    <row r="76" spans="1:19" ht="14.25" customHeight="1">
      <c r="A76" s="33" t="s">
        <v>40</v>
      </c>
      <c r="B76" s="73" t="s">
        <v>187</v>
      </c>
      <c r="C76" s="18"/>
      <c r="D76" s="58" t="s">
        <v>17</v>
      </c>
      <c r="E76" s="18">
        <v>5</v>
      </c>
      <c r="F76" s="67"/>
      <c r="G76" s="67">
        <f>E76*F76</f>
        <v>0</v>
      </c>
      <c r="H76" s="18">
        <v>8</v>
      </c>
      <c r="I76" s="67">
        <f>G76*1.08</f>
        <v>0</v>
      </c>
      <c r="J76" s="68"/>
      <c r="K76" s="1"/>
      <c r="L76" s="1"/>
      <c r="M76" s="1"/>
      <c r="N76" s="1"/>
      <c r="O76" s="1"/>
      <c r="P76" s="1"/>
      <c r="Q76" s="1"/>
      <c r="R76" s="1"/>
      <c r="S76" s="1"/>
    </row>
    <row r="77" spans="1:19" ht="14.25" customHeight="1">
      <c r="A77" s="33" t="s">
        <v>42</v>
      </c>
      <c r="B77" s="73" t="s">
        <v>188</v>
      </c>
      <c r="C77" s="18"/>
      <c r="D77" s="58" t="s">
        <v>17</v>
      </c>
      <c r="E77" s="18">
        <v>5</v>
      </c>
      <c r="F77" s="67"/>
      <c r="G77" s="67">
        <f>E77*F77</f>
        <v>0</v>
      </c>
      <c r="H77" s="18">
        <v>8</v>
      </c>
      <c r="I77" s="67">
        <f>G77*1.08</f>
        <v>0</v>
      </c>
      <c r="J77" s="68"/>
      <c r="K77" s="1"/>
      <c r="L77" s="1"/>
      <c r="M77" s="1"/>
      <c r="N77" s="1"/>
      <c r="O77" s="1"/>
      <c r="P77" s="1"/>
      <c r="Q77" s="1"/>
      <c r="R77" s="1"/>
      <c r="S77" s="1"/>
    </row>
    <row r="78" spans="1:19" ht="40.5" customHeight="1">
      <c r="A78" s="60">
        <v>29</v>
      </c>
      <c r="B78" s="23" t="s">
        <v>189</v>
      </c>
      <c r="C78" s="23"/>
      <c r="D78" s="58" t="s">
        <v>17</v>
      </c>
      <c r="E78" s="58">
        <v>2750</v>
      </c>
      <c r="F78" s="67"/>
      <c r="G78" s="67">
        <f>E78*F78</f>
        <v>0</v>
      </c>
      <c r="H78" s="18">
        <v>8</v>
      </c>
      <c r="I78" s="67">
        <f>G78*1.08</f>
        <v>0</v>
      </c>
      <c r="J78" s="68"/>
      <c r="K78" s="1"/>
      <c r="L78" s="1"/>
      <c r="M78" s="1"/>
      <c r="N78" s="1"/>
      <c r="O78" s="1"/>
      <c r="P78" s="1"/>
      <c r="Q78" s="1"/>
      <c r="R78" s="1"/>
      <c r="S78" s="1"/>
    </row>
    <row r="79" spans="1:19" ht="25.5" customHeight="1">
      <c r="A79" s="60">
        <v>30</v>
      </c>
      <c r="B79" s="23" t="s">
        <v>190</v>
      </c>
      <c r="C79" s="80"/>
      <c r="D79" s="18" t="s">
        <v>114</v>
      </c>
      <c r="E79" s="18" t="s">
        <v>114</v>
      </c>
      <c r="F79" s="17" t="s">
        <v>114</v>
      </c>
      <c r="G79" s="67" t="s">
        <v>114</v>
      </c>
      <c r="H79" s="18"/>
      <c r="I79" s="67" t="s">
        <v>114</v>
      </c>
      <c r="J79" s="68"/>
      <c r="K79" s="1"/>
      <c r="L79" s="1"/>
      <c r="M79" s="1"/>
      <c r="N79" s="1"/>
      <c r="O79" s="1"/>
      <c r="P79" s="1"/>
      <c r="Q79" s="1"/>
      <c r="R79" s="1"/>
      <c r="S79" s="1"/>
    </row>
    <row r="80" spans="1:19" ht="12.75" customHeight="1">
      <c r="A80" s="60" t="s">
        <v>35</v>
      </c>
      <c r="B80" s="23" t="s">
        <v>191</v>
      </c>
      <c r="C80" s="80"/>
      <c r="D80" s="58" t="s">
        <v>133</v>
      </c>
      <c r="E80" s="58">
        <v>536</v>
      </c>
      <c r="F80" s="67"/>
      <c r="G80" s="67">
        <f aca="true" t="shared" si="8" ref="G80:G87">E80*F80</f>
        <v>0</v>
      </c>
      <c r="H80" s="18">
        <v>8</v>
      </c>
      <c r="I80" s="67">
        <f aca="true" t="shared" si="9" ref="I80:I87">G80*1.08</f>
        <v>0</v>
      </c>
      <c r="J80" s="68"/>
      <c r="K80" s="1"/>
      <c r="L80" s="1"/>
      <c r="M80" s="1"/>
      <c r="N80" s="1"/>
      <c r="O80" s="1"/>
      <c r="P80" s="1"/>
      <c r="Q80" s="1"/>
      <c r="R80" s="1"/>
      <c r="S80" s="1"/>
    </row>
    <row r="81" spans="1:19" ht="12.75" customHeight="1">
      <c r="A81" s="60" t="s">
        <v>38</v>
      </c>
      <c r="B81" s="23" t="s">
        <v>192</v>
      </c>
      <c r="C81" s="23"/>
      <c r="D81" s="58" t="s">
        <v>133</v>
      </c>
      <c r="E81" s="58">
        <v>354</v>
      </c>
      <c r="F81" s="67"/>
      <c r="G81" s="67">
        <f t="shared" si="8"/>
        <v>0</v>
      </c>
      <c r="H81" s="18">
        <v>8</v>
      </c>
      <c r="I81" s="67">
        <f t="shared" si="9"/>
        <v>0</v>
      </c>
      <c r="J81" s="68"/>
      <c r="K81" s="1"/>
      <c r="L81" s="1"/>
      <c r="M81" s="1"/>
      <c r="N81" s="1"/>
      <c r="O81" s="1"/>
      <c r="P81" s="1"/>
      <c r="Q81" s="1"/>
      <c r="R81" s="1"/>
      <c r="S81" s="1"/>
    </row>
    <row r="82" spans="1:19" ht="14.25" customHeight="1">
      <c r="A82" s="81" t="s">
        <v>40</v>
      </c>
      <c r="B82" s="23" t="s">
        <v>193</v>
      </c>
      <c r="C82" s="23"/>
      <c r="D82" s="58" t="s">
        <v>133</v>
      </c>
      <c r="E82" s="58">
        <v>320</v>
      </c>
      <c r="F82" s="67"/>
      <c r="G82" s="67">
        <f t="shared" si="8"/>
        <v>0</v>
      </c>
      <c r="H82" s="18">
        <v>8</v>
      </c>
      <c r="I82" s="67">
        <f t="shared" si="9"/>
        <v>0</v>
      </c>
      <c r="J82" s="68"/>
      <c r="K82" s="1"/>
      <c r="L82" s="1"/>
      <c r="M82" s="1"/>
      <c r="N82" s="1"/>
      <c r="O82" s="1"/>
      <c r="P82" s="1"/>
      <c r="Q82" s="1"/>
      <c r="R82" s="1"/>
      <c r="S82" s="1"/>
    </row>
    <row r="83" spans="1:19" ht="14.25" customHeight="1">
      <c r="A83" s="81" t="s">
        <v>42</v>
      </c>
      <c r="B83" s="23" t="s">
        <v>194</v>
      </c>
      <c r="C83" s="23"/>
      <c r="D83" s="58" t="s">
        <v>133</v>
      </c>
      <c r="E83" s="58">
        <v>606</v>
      </c>
      <c r="F83" s="67"/>
      <c r="G83" s="67">
        <f t="shared" si="8"/>
        <v>0</v>
      </c>
      <c r="H83" s="18">
        <v>8</v>
      </c>
      <c r="I83" s="67">
        <f t="shared" si="9"/>
        <v>0</v>
      </c>
      <c r="J83" s="68"/>
      <c r="K83" s="1"/>
      <c r="L83" s="1"/>
      <c r="M83" s="1"/>
      <c r="N83" s="1"/>
      <c r="O83" s="1"/>
      <c r="P83" s="1"/>
      <c r="Q83" s="1"/>
      <c r="R83" s="1"/>
      <c r="S83" s="1"/>
    </row>
    <row r="84" spans="1:19" ht="25.5" customHeight="1">
      <c r="A84" s="33">
        <v>31</v>
      </c>
      <c r="B84" s="20" t="s">
        <v>195</v>
      </c>
      <c r="C84" s="20"/>
      <c r="D84" s="18" t="s">
        <v>17</v>
      </c>
      <c r="E84" s="18">
        <v>8386</v>
      </c>
      <c r="F84" s="17"/>
      <c r="G84" s="67">
        <f t="shared" si="8"/>
        <v>0</v>
      </c>
      <c r="H84" s="18">
        <v>8</v>
      </c>
      <c r="I84" s="67">
        <f t="shared" si="9"/>
        <v>0</v>
      </c>
      <c r="J84" s="68"/>
      <c r="K84" s="1"/>
      <c r="L84" s="1"/>
      <c r="M84" s="1"/>
      <c r="N84" s="1"/>
      <c r="O84" s="1"/>
      <c r="P84" s="1"/>
      <c r="Q84" s="1"/>
      <c r="R84" s="1"/>
      <c r="S84" s="1"/>
    </row>
    <row r="85" spans="1:19" ht="25.5" customHeight="1">
      <c r="A85" s="33">
        <v>32</v>
      </c>
      <c r="B85" s="20" t="s">
        <v>196</v>
      </c>
      <c r="C85" s="20"/>
      <c r="D85" s="18" t="s">
        <v>17</v>
      </c>
      <c r="E85" s="18">
        <v>686</v>
      </c>
      <c r="F85" s="17"/>
      <c r="G85" s="67">
        <f t="shared" si="8"/>
        <v>0</v>
      </c>
      <c r="H85" s="18">
        <v>8</v>
      </c>
      <c r="I85" s="67">
        <f t="shared" si="9"/>
        <v>0</v>
      </c>
      <c r="J85" s="68"/>
      <c r="K85" s="1"/>
      <c r="L85" s="1"/>
      <c r="M85" s="1"/>
      <c r="N85" s="1"/>
      <c r="O85" s="1"/>
      <c r="P85" s="1"/>
      <c r="Q85" s="1"/>
      <c r="R85" s="1"/>
      <c r="S85" s="1"/>
    </row>
    <row r="86" spans="1:19" ht="25.5" customHeight="1">
      <c r="A86" s="33">
        <v>33</v>
      </c>
      <c r="B86" s="20" t="s">
        <v>197</v>
      </c>
      <c r="C86" s="20"/>
      <c r="D86" s="18" t="s">
        <v>28</v>
      </c>
      <c r="E86" s="18">
        <v>4</v>
      </c>
      <c r="F86" s="17"/>
      <c r="G86" s="67">
        <f t="shared" si="8"/>
        <v>0</v>
      </c>
      <c r="H86" s="18">
        <v>8</v>
      </c>
      <c r="I86" s="67">
        <f t="shared" si="9"/>
        <v>0</v>
      </c>
      <c r="J86" s="68"/>
      <c r="K86" s="1"/>
      <c r="L86" s="1"/>
      <c r="M86" s="1"/>
      <c r="N86" s="1"/>
      <c r="O86" s="1"/>
      <c r="P86" s="1"/>
      <c r="Q86" s="1"/>
      <c r="R86" s="1"/>
      <c r="S86" s="1"/>
    </row>
    <row r="87" spans="1:19" ht="14.25" customHeight="1">
      <c r="A87" s="33">
        <v>34</v>
      </c>
      <c r="B87" s="23" t="s">
        <v>198</v>
      </c>
      <c r="C87" s="20"/>
      <c r="D87" s="18" t="s">
        <v>17</v>
      </c>
      <c r="E87" s="18">
        <v>1</v>
      </c>
      <c r="F87" s="17"/>
      <c r="G87" s="67">
        <f t="shared" si="8"/>
        <v>0</v>
      </c>
      <c r="H87" s="18">
        <v>8</v>
      </c>
      <c r="I87" s="67">
        <f t="shared" si="9"/>
        <v>0</v>
      </c>
      <c r="J87" s="68"/>
      <c r="K87" s="1"/>
      <c r="L87" s="1"/>
      <c r="M87" s="1"/>
      <c r="N87" s="1"/>
      <c r="O87" s="1"/>
      <c r="P87" s="1"/>
      <c r="Q87" s="1"/>
      <c r="R87" s="1"/>
      <c r="S87" s="1"/>
    </row>
    <row r="88" spans="1:19" ht="15.75" customHeight="1">
      <c r="A88" s="236" t="s">
        <v>107</v>
      </c>
      <c r="B88" s="236"/>
      <c r="C88" s="236"/>
      <c r="D88" s="236"/>
      <c r="E88" s="236"/>
      <c r="F88" s="236"/>
      <c r="G88" s="61">
        <f>SUM(G11:G87)</f>
        <v>0</v>
      </c>
      <c r="H88" s="62"/>
      <c r="I88" s="82">
        <f>SUM(I11:I87)</f>
        <v>0</v>
      </c>
      <c r="J88" s="63"/>
      <c r="K88" s="1"/>
      <c r="L88" s="1"/>
      <c r="M88" s="1"/>
      <c r="N88" s="1"/>
      <c r="O88" s="1"/>
      <c r="P88" s="1"/>
      <c r="Q88" s="1"/>
      <c r="R88" s="1"/>
      <c r="S88" s="1"/>
    </row>
    <row r="89" spans="2:19" ht="12.75" customHeight="1">
      <c r="B89" s="1"/>
      <c r="C89" s="1"/>
      <c r="D89" s="49"/>
      <c r="E89" s="49"/>
      <c r="F89" s="49"/>
      <c r="G89" s="49"/>
      <c r="H89" s="49"/>
      <c r="I89" s="49"/>
      <c r="J89" s="1"/>
      <c r="K89" s="1"/>
      <c r="L89" s="1"/>
      <c r="M89" s="1"/>
      <c r="N89" s="1"/>
      <c r="O89" s="1"/>
      <c r="P89" s="1"/>
      <c r="Q89" s="1"/>
      <c r="R89" s="1"/>
      <c r="S89" s="1"/>
    </row>
    <row r="90" spans="2:19" ht="12.75" customHeight="1">
      <c r="B90" s="1"/>
      <c r="C90" s="1"/>
      <c r="D90" s="49"/>
      <c r="E90" s="49"/>
      <c r="F90" s="49"/>
      <c r="G90" s="49"/>
      <c r="H90" s="49"/>
      <c r="I90" s="49"/>
      <c r="J90" s="1"/>
      <c r="K90" s="1"/>
      <c r="L90" s="1"/>
      <c r="M90" s="1"/>
      <c r="N90" s="1"/>
      <c r="O90" s="1"/>
      <c r="P90" s="1"/>
      <c r="Q90" s="1"/>
      <c r="R90" s="1"/>
      <c r="S90" s="1"/>
    </row>
    <row r="91" spans="2:19" ht="12.75" customHeight="1">
      <c r="B91" s="1"/>
      <c r="C91" s="1"/>
      <c r="D91" s="49"/>
      <c r="E91" s="49"/>
      <c r="F91" s="49"/>
      <c r="G91" s="49"/>
      <c r="H91" s="49"/>
      <c r="I91" s="49"/>
      <c r="J91" s="1"/>
      <c r="K91" s="1"/>
      <c r="L91" s="1"/>
      <c r="M91" s="1"/>
      <c r="N91" s="1"/>
      <c r="O91" s="1"/>
      <c r="P91" s="1"/>
      <c r="Q91" s="1"/>
      <c r="R91" s="1"/>
      <c r="S91" s="1"/>
    </row>
    <row r="92" spans="2:19" ht="12.75" customHeight="1">
      <c r="B92" s="1"/>
      <c r="C92" s="1"/>
      <c r="D92" s="49"/>
      <c r="E92" s="49"/>
      <c r="F92" s="237" t="s">
        <v>199</v>
      </c>
      <c r="G92" s="237"/>
      <c r="H92" s="237"/>
      <c r="I92" s="237"/>
      <c r="J92" s="1"/>
      <c r="K92" s="1"/>
      <c r="L92" s="1"/>
      <c r="M92" s="1"/>
      <c r="N92" s="1"/>
      <c r="O92" s="1"/>
      <c r="P92" s="1"/>
      <c r="Q92" s="1"/>
      <c r="R92" s="1"/>
      <c r="S92" s="1"/>
    </row>
    <row r="93" spans="2:19" ht="12.75" customHeight="1">
      <c r="B93" s="1"/>
      <c r="C93" s="1"/>
      <c r="D93" s="49"/>
      <c r="E93" s="237" t="s">
        <v>109</v>
      </c>
      <c r="F93" s="237"/>
      <c r="G93" s="237"/>
      <c r="H93" s="237"/>
      <c r="I93" s="237"/>
      <c r="J93" s="1"/>
      <c r="K93" s="1"/>
      <c r="L93" s="1"/>
      <c r="M93" s="1"/>
      <c r="N93" s="1"/>
      <c r="O93" s="1"/>
      <c r="P93" s="1"/>
      <c r="Q93" s="1"/>
      <c r="R93" s="1"/>
      <c r="S93" s="1"/>
    </row>
  </sheetData>
  <sheetProtection selectLockedCells="1" selectUnlockedCells="1"/>
  <mergeCells count="5">
    <mergeCell ref="A5:I5"/>
    <mergeCell ref="A7:I7"/>
    <mergeCell ref="A88:F88"/>
    <mergeCell ref="F92:I92"/>
    <mergeCell ref="E93:I93"/>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I34"/>
  <sheetViews>
    <sheetView zoomScalePageLayoutView="0" workbookViewId="0" topLeftCell="A1">
      <selection activeCell="B18" sqref="B18"/>
    </sheetView>
  </sheetViews>
  <sheetFormatPr defaultColWidth="17.28125" defaultRowHeight="15" customHeight="1"/>
  <cols>
    <col min="1" max="1" width="4.8515625" style="0" customWidth="1"/>
    <col min="2" max="2" width="56.7109375" style="0" customWidth="1"/>
    <col min="3" max="3" width="20.140625" style="0" customWidth="1"/>
    <col min="4" max="4" width="10.140625" style="0" customWidth="1"/>
    <col min="5" max="5" width="9.421875" style="0" customWidth="1"/>
    <col min="6" max="6" width="11.00390625" style="0" customWidth="1"/>
    <col min="7" max="7" width="12.140625" style="0" customWidth="1"/>
    <col min="8" max="8" width="6.140625" style="0" customWidth="1"/>
    <col min="9" max="9" width="12.421875" style="0" customWidth="1"/>
  </cols>
  <sheetData>
    <row r="1" spans="1:9" ht="12.75" customHeight="1">
      <c r="A1" s="1"/>
      <c r="B1" s="2" t="s">
        <v>110</v>
      </c>
      <c r="C1" s="2"/>
      <c r="D1" s="2"/>
      <c r="E1" s="46"/>
      <c r="F1" s="47"/>
      <c r="G1" s="3" t="s">
        <v>1</v>
      </c>
      <c r="H1" s="3"/>
      <c r="I1" s="1"/>
    </row>
    <row r="2" spans="1:9" ht="12.75" customHeight="1">
      <c r="A2" s="1"/>
      <c r="B2" s="2" t="s">
        <v>2</v>
      </c>
      <c r="C2" s="2"/>
      <c r="D2" s="2"/>
      <c r="E2" s="46"/>
      <c r="F2" s="47"/>
      <c r="G2" s="47"/>
      <c r="H2" s="49"/>
      <c r="I2" s="47"/>
    </row>
    <row r="3" spans="1:9" ht="12.75" customHeight="1">
      <c r="A3" s="1"/>
      <c r="B3" s="2" t="s">
        <v>3</v>
      </c>
      <c r="C3" s="2"/>
      <c r="D3" s="2"/>
      <c r="E3" s="46"/>
      <c r="F3" s="47"/>
      <c r="G3" s="47"/>
      <c r="H3" s="49"/>
      <c r="I3" s="47"/>
    </row>
    <row r="4" spans="1:9" ht="12.75" customHeight="1">
      <c r="A4" s="1"/>
      <c r="B4" s="2" t="s">
        <v>4</v>
      </c>
      <c r="C4" s="2"/>
      <c r="D4" s="2"/>
      <c r="E4" s="46"/>
      <c r="F4" s="47"/>
      <c r="G4" s="47"/>
      <c r="H4" s="49"/>
      <c r="I4" s="47"/>
    </row>
    <row r="5" spans="1:9" ht="12.75" customHeight="1">
      <c r="A5" s="232" t="s">
        <v>5</v>
      </c>
      <c r="B5" s="232"/>
      <c r="C5" s="232"/>
      <c r="D5" s="232"/>
      <c r="E5" s="232"/>
      <c r="F5" s="232"/>
      <c r="G5" s="232"/>
      <c r="H5" s="232"/>
      <c r="I5" s="232"/>
    </row>
    <row r="6" spans="1:9" ht="12.75" customHeight="1">
      <c r="A6" s="1"/>
      <c r="B6" s="2"/>
      <c r="C6" s="2"/>
      <c r="D6" s="2"/>
      <c r="E6" s="46"/>
      <c r="F6" s="47"/>
      <c r="G6" s="47"/>
      <c r="H6" s="49"/>
      <c r="I6" s="47"/>
    </row>
    <row r="7" spans="1:9" ht="12.75" customHeight="1">
      <c r="A7" s="235" t="s">
        <v>200</v>
      </c>
      <c r="B7" s="235"/>
      <c r="C7" s="235"/>
      <c r="D7" s="235"/>
      <c r="E7" s="235"/>
      <c r="F7" s="235"/>
      <c r="G7" s="235"/>
      <c r="H7" s="235"/>
      <c r="I7" s="235"/>
    </row>
    <row r="8" spans="1:9" ht="78.75" customHeight="1">
      <c r="A8" s="6" t="s">
        <v>7</v>
      </c>
      <c r="B8" s="6" t="s">
        <v>8</v>
      </c>
      <c r="C8" s="6" t="s">
        <v>9</v>
      </c>
      <c r="D8" s="6" t="s">
        <v>201</v>
      </c>
      <c r="E8" s="6" t="s">
        <v>11</v>
      </c>
      <c r="F8" s="7" t="s">
        <v>12</v>
      </c>
      <c r="G8" s="7" t="s">
        <v>13</v>
      </c>
      <c r="H8" s="7" t="s">
        <v>14</v>
      </c>
      <c r="I8" s="7" t="s">
        <v>15</v>
      </c>
    </row>
    <row r="9" spans="1:9" ht="15.75" customHeight="1">
      <c r="A9" s="6">
        <v>1</v>
      </c>
      <c r="B9" s="6">
        <v>2</v>
      </c>
      <c r="C9" s="6">
        <v>3</v>
      </c>
      <c r="D9" s="6">
        <v>4</v>
      </c>
      <c r="E9" s="7">
        <v>5</v>
      </c>
      <c r="F9" s="7">
        <v>6</v>
      </c>
      <c r="G9" s="7">
        <v>7</v>
      </c>
      <c r="H9" s="7">
        <v>8</v>
      </c>
      <c r="I9" s="7">
        <v>9</v>
      </c>
    </row>
    <row r="10" spans="1:9" ht="154.5" customHeight="1">
      <c r="A10" s="71">
        <v>1</v>
      </c>
      <c r="B10" s="76" t="s">
        <v>202</v>
      </c>
      <c r="C10" s="71"/>
      <c r="D10" s="21" t="s">
        <v>114</v>
      </c>
      <c r="E10" s="21" t="s">
        <v>114</v>
      </c>
      <c r="F10" s="21" t="s">
        <v>114</v>
      </c>
      <c r="G10" s="21" t="s">
        <v>114</v>
      </c>
      <c r="H10" s="21" t="s">
        <v>114</v>
      </c>
      <c r="I10" s="21" t="s">
        <v>114</v>
      </c>
    </row>
    <row r="11" spans="1:9" ht="12.75" customHeight="1">
      <c r="A11" s="71" t="s">
        <v>35</v>
      </c>
      <c r="B11" s="83" t="s">
        <v>203</v>
      </c>
      <c r="C11" s="71"/>
      <c r="D11" s="71" t="s">
        <v>204</v>
      </c>
      <c r="E11" s="71">
        <v>50</v>
      </c>
      <c r="F11" s="84"/>
      <c r="G11" s="84">
        <f aca="true" t="shared" si="0" ref="G11:G17">E11*F11</f>
        <v>0</v>
      </c>
      <c r="H11" s="71">
        <v>8</v>
      </c>
      <c r="I11" s="84">
        <f aca="true" t="shared" si="1" ref="I11:I17">G11*1.08</f>
        <v>0</v>
      </c>
    </row>
    <row r="12" spans="1:9" ht="12.75" customHeight="1">
      <c r="A12" s="71" t="s">
        <v>38</v>
      </c>
      <c r="B12" s="83" t="s">
        <v>205</v>
      </c>
      <c r="C12" s="71"/>
      <c r="D12" s="71" t="s">
        <v>204</v>
      </c>
      <c r="E12" s="71">
        <v>50</v>
      </c>
      <c r="F12" s="84"/>
      <c r="G12" s="84">
        <f t="shared" si="0"/>
        <v>0</v>
      </c>
      <c r="H12" s="71">
        <v>8</v>
      </c>
      <c r="I12" s="84">
        <f t="shared" si="1"/>
        <v>0</v>
      </c>
    </row>
    <row r="13" spans="1:9" ht="12.75" customHeight="1">
      <c r="A13" s="71" t="s">
        <v>40</v>
      </c>
      <c r="B13" s="83" t="s">
        <v>206</v>
      </c>
      <c r="C13" s="71"/>
      <c r="D13" s="71" t="s">
        <v>204</v>
      </c>
      <c r="E13" s="71">
        <v>1050</v>
      </c>
      <c r="F13" s="84"/>
      <c r="G13" s="84">
        <f t="shared" si="0"/>
        <v>0</v>
      </c>
      <c r="H13" s="71">
        <v>8</v>
      </c>
      <c r="I13" s="84">
        <f t="shared" si="1"/>
        <v>0</v>
      </c>
    </row>
    <row r="14" spans="1:9" ht="12.75" customHeight="1">
      <c r="A14" s="71" t="s">
        <v>42</v>
      </c>
      <c r="B14" s="83" t="s">
        <v>207</v>
      </c>
      <c r="C14" s="71"/>
      <c r="D14" s="71" t="s">
        <v>204</v>
      </c>
      <c r="E14" s="71">
        <v>800</v>
      </c>
      <c r="F14" s="84"/>
      <c r="G14" s="84">
        <f t="shared" si="0"/>
        <v>0</v>
      </c>
      <c r="H14" s="71">
        <v>8</v>
      </c>
      <c r="I14" s="84">
        <f t="shared" si="1"/>
        <v>0</v>
      </c>
    </row>
    <row r="15" spans="1:9" ht="12.75" customHeight="1">
      <c r="A15" s="71" t="s">
        <v>44</v>
      </c>
      <c r="B15" s="83" t="s">
        <v>208</v>
      </c>
      <c r="C15" s="71"/>
      <c r="D15" s="71" t="s">
        <v>204</v>
      </c>
      <c r="E15" s="71">
        <v>1050</v>
      </c>
      <c r="F15" s="84"/>
      <c r="G15" s="84">
        <f t="shared" si="0"/>
        <v>0</v>
      </c>
      <c r="H15" s="71">
        <v>8</v>
      </c>
      <c r="I15" s="84">
        <f t="shared" si="1"/>
        <v>0</v>
      </c>
    </row>
    <row r="16" spans="1:9" ht="12.75" customHeight="1">
      <c r="A16" s="71" t="s">
        <v>53</v>
      </c>
      <c r="B16" s="83" t="s">
        <v>209</v>
      </c>
      <c r="C16" s="71"/>
      <c r="D16" s="71" t="s">
        <v>204</v>
      </c>
      <c r="E16" s="71">
        <v>50</v>
      </c>
      <c r="F16" s="84"/>
      <c r="G16" s="84">
        <f t="shared" si="0"/>
        <v>0</v>
      </c>
      <c r="H16" s="71">
        <v>8</v>
      </c>
      <c r="I16" s="84">
        <f t="shared" si="1"/>
        <v>0</v>
      </c>
    </row>
    <row r="17" spans="1:9" ht="12.75" customHeight="1">
      <c r="A17" s="71" t="s">
        <v>55</v>
      </c>
      <c r="B17" s="83" t="s">
        <v>210</v>
      </c>
      <c r="C17" s="71"/>
      <c r="D17" s="71" t="s">
        <v>204</v>
      </c>
      <c r="E17" s="71">
        <v>400</v>
      </c>
      <c r="F17" s="84"/>
      <c r="G17" s="84">
        <f t="shared" si="0"/>
        <v>0</v>
      </c>
      <c r="H17" s="71">
        <v>8</v>
      </c>
      <c r="I17" s="84">
        <f t="shared" si="1"/>
        <v>0</v>
      </c>
    </row>
    <row r="18" spans="1:9" ht="180" customHeight="1">
      <c r="A18" s="71">
        <v>2</v>
      </c>
      <c r="B18" s="76" t="s">
        <v>565</v>
      </c>
      <c r="C18" s="71"/>
      <c r="D18" s="21" t="s">
        <v>114</v>
      </c>
      <c r="E18" s="21" t="s">
        <v>114</v>
      </c>
      <c r="F18" s="85" t="s">
        <v>114</v>
      </c>
      <c r="G18" s="84" t="s">
        <v>114</v>
      </c>
      <c r="H18" s="71"/>
      <c r="I18" s="84" t="s">
        <v>114</v>
      </c>
    </row>
    <row r="19" spans="1:9" ht="12.75" customHeight="1">
      <c r="A19" s="71" t="s">
        <v>35</v>
      </c>
      <c r="B19" s="83" t="s">
        <v>203</v>
      </c>
      <c r="C19" s="71"/>
      <c r="D19" s="71" t="s">
        <v>204</v>
      </c>
      <c r="E19" s="71">
        <v>100</v>
      </c>
      <c r="F19" s="84"/>
      <c r="G19" s="84">
        <f aca="true" t="shared" si="2" ref="G19:G25">E19*F19</f>
        <v>0</v>
      </c>
      <c r="H19" s="71">
        <v>8</v>
      </c>
      <c r="I19" s="84">
        <f aca="true" t="shared" si="3" ref="I19:I25">G19*1.08</f>
        <v>0</v>
      </c>
    </row>
    <row r="20" spans="1:9" ht="12.75" customHeight="1">
      <c r="A20" s="71" t="s">
        <v>38</v>
      </c>
      <c r="B20" s="83" t="s">
        <v>205</v>
      </c>
      <c r="C20" s="71"/>
      <c r="D20" s="71" t="s">
        <v>204</v>
      </c>
      <c r="E20" s="71">
        <v>850</v>
      </c>
      <c r="F20" s="84"/>
      <c r="G20" s="84">
        <f t="shared" si="2"/>
        <v>0</v>
      </c>
      <c r="H20" s="71">
        <v>8</v>
      </c>
      <c r="I20" s="84">
        <f t="shared" si="3"/>
        <v>0</v>
      </c>
    </row>
    <row r="21" spans="1:9" ht="12.75" customHeight="1">
      <c r="A21" s="71" t="s">
        <v>40</v>
      </c>
      <c r="B21" s="83" t="s">
        <v>206</v>
      </c>
      <c r="C21" s="71"/>
      <c r="D21" s="71" t="s">
        <v>204</v>
      </c>
      <c r="E21" s="71">
        <v>4450</v>
      </c>
      <c r="F21" s="84"/>
      <c r="G21" s="84">
        <f t="shared" si="2"/>
        <v>0</v>
      </c>
      <c r="H21" s="71">
        <v>8</v>
      </c>
      <c r="I21" s="84">
        <f t="shared" si="3"/>
        <v>0</v>
      </c>
    </row>
    <row r="22" spans="1:9" ht="12.75" customHeight="1">
      <c r="A22" s="71" t="s">
        <v>42</v>
      </c>
      <c r="B22" s="83" t="s">
        <v>207</v>
      </c>
      <c r="C22" s="71"/>
      <c r="D22" s="71" t="s">
        <v>204</v>
      </c>
      <c r="E22" s="71">
        <v>4400</v>
      </c>
      <c r="F22" s="84"/>
      <c r="G22" s="84">
        <f t="shared" si="2"/>
        <v>0</v>
      </c>
      <c r="H22" s="71">
        <v>8</v>
      </c>
      <c r="I22" s="84">
        <f t="shared" si="3"/>
        <v>0</v>
      </c>
    </row>
    <row r="23" spans="1:9" ht="12.75" customHeight="1">
      <c r="A23" s="71" t="s">
        <v>44</v>
      </c>
      <c r="B23" s="83" t="s">
        <v>208</v>
      </c>
      <c r="C23" s="71"/>
      <c r="D23" s="71" t="s">
        <v>204</v>
      </c>
      <c r="E23" s="71">
        <v>3450</v>
      </c>
      <c r="F23" s="84"/>
      <c r="G23" s="84">
        <f t="shared" si="2"/>
        <v>0</v>
      </c>
      <c r="H23" s="71">
        <v>8</v>
      </c>
      <c r="I23" s="84">
        <f t="shared" si="3"/>
        <v>0</v>
      </c>
    </row>
    <row r="24" spans="1:9" ht="12.75" customHeight="1">
      <c r="A24" s="71" t="s">
        <v>53</v>
      </c>
      <c r="B24" s="83" t="s">
        <v>209</v>
      </c>
      <c r="C24" s="71"/>
      <c r="D24" s="71" t="s">
        <v>204</v>
      </c>
      <c r="E24" s="71">
        <v>600</v>
      </c>
      <c r="F24" s="84"/>
      <c r="G24" s="84">
        <f t="shared" si="2"/>
        <v>0</v>
      </c>
      <c r="H24" s="71">
        <v>8</v>
      </c>
      <c r="I24" s="84">
        <f t="shared" si="3"/>
        <v>0</v>
      </c>
    </row>
    <row r="25" spans="1:9" ht="12.75" customHeight="1">
      <c r="A25" s="71" t="s">
        <v>55</v>
      </c>
      <c r="B25" s="83" t="s">
        <v>210</v>
      </c>
      <c r="C25" s="71"/>
      <c r="D25" s="71" t="s">
        <v>204</v>
      </c>
      <c r="E25" s="71">
        <v>700</v>
      </c>
      <c r="F25" s="84"/>
      <c r="G25" s="84">
        <f t="shared" si="2"/>
        <v>0</v>
      </c>
      <c r="H25" s="71">
        <v>8</v>
      </c>
      <c r="I25" s="84">
        <f t="shared" si="3"/>
        <v>0</v>
      </c>
    </row>
    <row r="26" spans="1:9" ht="152.25" customHeight="1">
      <c r="A26" s="71">
        <v>3</v>
      </c>
      <c r="B26" s="76" t="s">
        <v>211</v>
      </c>
      <c r="C26" s="71"/>
      <c r="D26" s="71" t="s">
        <v>114</v>
      </c>
      <c r="E26" s="71" t="s">
        <v>114</v>
      </c>
      <c r="F26" s="84" t="s">
        <v>114</v>
      </c>
      <c r="G26" s="84" t="s">
        <v>114</v>
      </c>
      <c r="H26" s="71"/>
      <c r="I26" s="84" t="s">
        <v>114</v>
      </c>
    </row>
    <row r="27" spans="1:9" ht="12.75" customHeight="1">
      <c r="A27" s="71" t="s">
        <v>35</v>
      </c>
      <c r="B27" s="41" t="s">
        <v>212</v>
      </c>
      <c r="C27" s="71"/>
      <c r="D27" s="71" t="s">
        <v>204</v>
      </c>
      <c r="E27" s="71">
        <v>20</v>
      </c>
      <c r="F27" s="84"/>
      <c r="G27" s="84">
        <f>E27*F27</f>
        <v>0</v>
      </c>
      <c r="H27" s="71">
        <v>8</v>
      </c>
      <c r="I27" s="84">
        <f>G27*1.08</f>
        <v>0</v>
      </c>
    </row>
    <row r="28" spans="1:9" ht="12.75" customHeight="1">
      <c r="A28" s="71" t="s">
        <v>38</v>
      </c>
      <c r="B28" s="41" t="s">
        <v>213</v>
      </c>
      <c r="C28" s="71"/>
      <c r="D28" s="71" t="s">
        <v>204</v>
      </c>
      <c r="E28" s="71">
        <v>20</v>
      </c>
      <c r="F28" s="84"/>
      <c r="G28" s="84">
        <f>E28*F28</f>
        <v>0</v>
      </c>
      <c r="H28" s="71">
        <v>8</v>
      </c>
      <c r="I28" s="84">
        <f>G28*1.08</f>
        <v>0</v>
      </c>
    </row>
    <row r="29" spans="1:9" ht="12.75" customHeight="1">
      <c r="A29" s="71" t="s">
        <v>40</v>
      </c>
      <c r="B29" s="41" t="s">
        <v>214</v>
      </c>
      <c r="C29" s="71"/>
      <c r="D29" s="71" t="s">
        <v>204</v>
      </c>
      <c r="E29" s="71">
        <v>20</v>
      </c>
      <c r="F29" s="84"/>
      <c r="G29" s="84">
        <f>E29*F29</f>
        <v>0</v>
      </c>
      <c r="H29" s="71">
        <v>8</v>
      </c>
      <c r="I29" s="84">
        <f>G29*1.08</f>
        <v>0</v>
      </c>
    </row>
    <row r="30" spans="1:9" ht="15" customHeight="1">
      <c r="A30" s="238" t="s">
        <v>107</v>
      </c>
      <c r="B30" s="238"/>
      <c r="C30" s="238"/>
      <c r="D30" s="238"/>
      <c r="E30" s="238"/>
      <c r="F30" s="238"/>
      <c r="G30" s="61">
        <f>SUM(G11:G29)</f>
        <v>0</v>
      </c>
      <c r="H30" s="71"/>
      <c r="I30" s="82">
        <f>SUM(I11:I29)</f>
        <v>0</v>
      </c>
    </row>
    <row r="31" spans="1:9" ht="12.75" customHeight="1">
      <c r="A31" s="86"/>
      <c r="B31" s="86"/>
      <c r="C31" s="86"/>
      <c r="D31" s="86"/>
      <c r="E31" s="86"/>
      <c r="F31" s="86"/>
      <c r="G31" s="86"/>
      <c r="H31" s="86"/>
      <c r="I31" s="86"/>
    </row>
    <row r="32" spans="1:9" ht="12.75" customHeight="1">
      <c r="A32" s="86"/>
      <c r="B32" s="86"/>
      <c r="C32" s="86"/>
      <c r="D32" s="86"/>
      <c r="E32" s="86"/>
      <c r="F32" s="86"/>
      <c r="G32" s="86"/>
      <c r="H32" s="86"/>
      <c r="I32" s="86"/>
    </row>
    <row r="33" spans="1:9" ht="12.75" customHeight="1">
      <c r="A33" s="1"/>
      <c r="B33" s="1"/>
      <c r="C33" s="1"/>
      <c r="D33" s="1"/>
      <c r="E33" s="1"/>
      <c r="F33" s="234" t="s">
        <v>215</v>
      </c>
      <c r="G33" s="234"/>
      <c r="H33" s="234"/>
      <c r="I33" s="234"/>
    </row>
    <row r="34" spans="1:9" ht="12.75" customHeight="1">
      <c r="A34" s="1"/>
      <c r="B34" s="1"/>
      <c r="C34" s="1"/>
      <c r="D34" s="1"/>
      <c r="E34" s="1"/>
      <c r="F34" s="1" t="s">
        <v>109</v>
      </c>
      <c r="G34" s="1"/>
      <c r="H34" s="1"/>
      <c r="I34" s="1"/>
    </row>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4">
    <mergeCell ref="A5:I5"/>
    <mergeCell ref="A7:I7"/>
    <mergeCell ref="A30:F30"/>
    <mergeCell ref="F33:I33"/>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L18"/>
  <sheetViews>
    <sheetView zoomScalePageLayoutView="0" workbookViewId="0" topLeftCell="A4">
      <selection activeCell="B11" sqref="B11"/>
    </sheetView>
  </sheetViews>
  <sheetFormatPr defaultColWidth="17.28125" defaultRowHeight="15" customHeight="1"/>
  <cols>
    <col min="1" max="1" width="4.8515625" style="0" customWidth="1"/>
    <col min="2" max="2" width="61.1406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110</v>
      </c>
      <c r="C1" s="2"/>
      <c r="D1" s="2"/>
      <c r="E1" s="46"/>
      <c r="F1" s="47"/>
      <c r="G1" s="3" t="s">
        <v>1</v>
      </c>
      <c r="H1" s="3"/>
      <c r="I1" s="1"/>
      <c r="J1" s="1"/>
    </row>
    <row r="2" spans="1:10" ht="12.75" customHeight="1">
      <c r="A2" s="1"/>
      <c r="B2" s="2" t="s">
        <v>2</v>
      </c>
      <c r="C2" s="2"/>
      <c r="D2" s="2"/>
      <c r="E2" s="46"/>
      <c r="F2" s="47"/>
      <c r="G2" s="47"/>
      <c r="H2" s="49"/>
      <c r="I2" s="47"/>
      <c r="J2" s="1"/>
    </row>
    <row r="3" spans="1:10" ht="12.75" customHeight="1">
      <c r="A3" s="1"/>
      <c r="B3" s="2" t="s">
        <v>3</v>
      </c>
      <c r="C3" s="2"/>
      <c r="D3" s="2"/>
      <c r="E3" s="46"/>
      <c r="F3" s="47"/>
      <c r="G3" s="47"/>
      <c r="H3" s="49"/>
      <c r="I3" s="47"/>
      <c r="J3" s="1"/>
    </row>
    <row r="4" spans="1:10" ht="12.75" customHeight="1">
      <c r="A4" s="1"/>
      <c r="B4" s="2" t="s">
        <v>4</v>
      </c>
      <c r="C4" s="2"/>
      <c r="D4" s="2"/>
      <c r="E4" s="46"/>
      <c r="F4" s="47"/>
      <c r="G4" s="47"/>
      <c r="H4" s="49"/>
      <c r="I4" s="47"/>
      <c r="J4" s="1"/>
    </row>
    <row r="5" spans="1:10" ht="12.75" customHeight="1">
      <c r="A5" s="232" t="s">
        <v>5</v>
      </c>
      <c r="B5" s="232"/>
      <c r="C5" s="232"/>
      <c r="D5" s="232"/>
      <c r="E5" s="232"/>
      <c r="F5" s="232"/>
      <c r="G5" s="232"/>
      <c r="H5" s="232"/>
      <c r="I5" s="232"/>
      <c r="J5" s="1"/>
    </row>
    <row r="6" spans="1:10" ht="12.75" customHeight="1">
      <c r="A6" s="1"/>
      <c r="B6" s="2"/>
      <c r="C6" s="2"/>
      <c r="D6" s="2"/>
      <c r="E6" s="46"/>
      <c r="F6" s="47"/>
      <c r="G6" s="47"/>
      <c r="H6" s="49"/>
      <c r="I6" s="47"/>
      <c r="J6" s="1"/>
    </row>
    <row r="7" spans="1:10" ht="12.75" customHeight="1">
      <c r="A7" s="235" t="s">
        <v>216</v>
      </c>
      <c r="B7" s="235"/>
      <c r="C7" s="235"/>
      <c r="D7" s="235"/>
      <c r="E7" s="235"/>
      <c r="F7" s="235"/>
      <c r="G7" s="235"/>
      <c r="H7" s="235"/>
      <c r="I7" s="235"/>
      <c r="J7" s="1"/>
    </row>
    <row r="8" spans="1:10" ht="63" customHeight="1">
      <c r="A8" s="6" t="s">
        <v>7</v>
      </c>
      <c r="B8" s="6" t="s">
        <v>8</v>
      </c>
      <c r="C8" s="6" t="s">
        <v>9</v>
      </c>
      <c r="D8" s="6" t="s">
        <v>201</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2" ht="52.5" customHeight="1">
      <c r="A10" s="38">
        <v>1</v>
      </c>
      <c r="B10" s="25" t="s">
        <v>564</v>
      </c>
      <c r="C10" s="70"/>
      <c r="D10" s="18" t="s">
        <v>217</v>
      </c>
      <c r="E10" s="18">
        <v>1425</v>
      </c>
      <c r="F10" s="17"/>
      <c r="G10" s="17">
        <f>E10*F10</f>
        <v>0</v>
      </c>
      <c r="H10" s="18">
        <v>8</v>
      </c>
      <c r="I10" s="17">
        <f>G10*1.08</f>
        <v>0</v>
      </c>
      <c r="J10" s="1"/>
      <c r="K10" s="239"/>
      <c r="L10" s="239"/>
    </row>
    <row r="11" spans="1:10" ht="90" customHeight="1">
      <c r="A11" s="38">
        <v>2</v>
      </c>
      <c r="B11" s="25" t="s">
        <v>563</v>
      </c>
      <c r="C11" s="70"/>
      <c r="D11" s="18" t="s">
        <v>217</v>
      </c>
      <c r="E11" s="18">
        <v>3945</v>
      </c>
      <c r="F11" s="17"/>
      <c r="G11" s="17">
        <f>E11*F11</f>
        <v>0</v>
      </c>
      <c r="H11" s="18">
        <v>8</v>
      </c>
      <c r="I11" s="17">
        <f>G11*1.08</f>
        <v>0</v>
      </c>
      <c r="J11" s="1"/>
    </row>
    <row r="12" spans="1:10" ht="52.5" customHeight="1">
      <c r="A12" s="38">
        <v>3</v>
      </c>
      <c r="B12" s="25" t="s">
        <v>218</v>
      </c>
      <c r="C12" s="70"/>
      <c r="D12" s="18" t="s">
        <v>217</v>
      </c>
      <c r="E12" s="18">
        <v>120</v>
      </c>
      <c r="F12" s="17"/>
      <c r="G12" s="17">
        <f>E12*F12</f>
        <v>0</v>
      </c>
      <c r="H12" s="18">
        <v>8</v>
      </c>
      <c r="I12" s="17">
        <f>G12*1.08</f>
        <v>0</v>
      </c>
      <c r="J12" s="1"/>
    </row>
    <row r="13" spans="1:10" ht="15" customHeight="1">
      <c r="A13" s="233" t="s">
        <v>107</v>
      </c>
      <c r="B13" s="233"/>
      <c r="C13" s="233"/>
      <c r="D13" s="233"/>
      <c r="E13" s="233"/>
      <c r="F13" s="233"/>
      <c r="G13" s="87">
        <f>SUM(G10:G12)</f>
        <v>0</v>
      </c>
      <c r="H13" s="88"/>
      <c r="I13" s="89">
        <f>SUM(I10:I12)</f>
        <v>0</v>
      </c>
      <c r="J13" s="1"/>
    </row>
    <row r="14" spans="1:10" ht="15" customHeight="1">
      <c r="A14" s="90"/>
      <c r="B14" s="90"/>
      <c r="C14" s="90"/>
      <c r="D14" s="90"/>
      <c r="E14" s="90"/>
      <c r="F14" s="90"/>
      <c r="G14" s="91"/>
      <c r="H14" s="5"/>
      <c r="I14" s="91"/>
      <c r="J14" s="1"/>
    </row>
    <row r="15" spans="1:10" ht="12.75" customHeight="1">
      <c r="A15" s="1"/>
      <c r="B15" s="240" t="s">
        <v>219</v>
      </c>
      <c r="C15" s="240"/>
      <c r="D15" s="240"/>
      <c r="E15" s="240"/>
      <c r="F15" s="240"/>
      <c r="G15" s="240"/>
      <c r="H15" s="240"/>
      <c r="I15" s="240"/>
      <c r="J15" s="1"/>
    </row>
    <row r="16" spans="1:10" ht="12.75" customHeight="1">
      <c r="A16" s="1"/>
      <c r="B16" s="92"/>
      <c r="C16" s="92"/>
      <c r="D16" s="93"/>
      <c r="E16" s="93"/>
      <c r="F16" s="93"/>
      <c r="G16" s="93"/>
      <c r="H16" s="93"/>
      <c r="I16" s="93"/>
      <c r="J16" s="1"/>
    </row>
    <row r="17" spans="1:10" ht="12.75" customHeight="1">
      <c r="A17" s="1"/>
      <c r="B17" s="1"/>
      <c r="C17" s="1"/>
      <c r="D17" s="1"/>
      <c r="E17" s="234" t="s">
        <v>220</v>
      </c>
      <c r="F17" s="234"/>
      <c r="G17" s="234"/>
      <c r="H17" s="234"/>
      <c r="I17" s="234"/>
      <c r="J17" s="1"/>
    </row>
    <row r="18" spans="1:10" ht="12.75" customHeight="1">
      <c r="A18" s="1"/>
      <c r="B18" s="1"/>
      <c r="C18" s="1"/>
      <c r="D18" s="1"/>
      <c r="E18" s="234" t="s">
        <v>109</v>
      </c>
      <c r="F18" s="234"/>
      <c r="G18" s="234"/>
      <c r="H18" s="234"/>
      <c r="I18" s="234"/>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7">
    <mergeCell ref="E18:I18"/>
    <mergeCell ref="A5:I5"/>
    <mergeCell ref="A7:I7"/>
    <mergeCell ref="K10:L10"/>
    <mergeCell ref="A13:F13"/>
    <mergeCell ref="B15:I15"/>
    <mergeCell ref="E17:I17"/>
  </mergeCells>
  <printOptions horizontalCentered="1"/>
  <pageMargins left="0.31527777777777777" right="0.31527777777777777" top="0.9451388888888889" bottom="0.5513888888888889"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17"/>
  <sheetViews>
    <sheetView zoomScalePageLayoutView="0" workbookViewId="0" topLeftCell="A1">
      <selection activeCell="K10" sqref="K10"/>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3.140625" style="0" customWidth="1"/>
    <col min="10" max="10" width="12.140625" style="0" customWidth="1"/>
  </cols>
  <sheetData>
    <row r="1" spans="1:10" ht="12.75" customHeight="1">
      <c r="A1" s="1"/>
      <c r="B1" s="2" t="s">
        <v>0</v>
      </c>
      <c r="C1" s="2"/>
      <c r="D1" s="2"/>
      <c r="E1" s="46"/>
      <c r="F1" s="47"/>
      <c r="G1" s="3" t="s">
        <v>1</v>
      </c>
      <c r="H1" s="3"/>
      <c r="I1" s="1"/>
      <c r="J1" s="1"/>
    </row>
    <row r="2" spans="1:10" ht="12.75" customHeight="1">
      <c r="A2" s="1"/>
      <c r="B2" s="2" t="s">
        <v>2</v>
      </c>
      <c r="C2" s="2"/>
      <c r="D2" s="2"/>
      <c r="E2" s="46"/>
      <c r="F2" s="47"/>
      <c r="G2" s="47"/>
      <c r="H2" s="49"/>
      <c r="I2" s="47"/>
      <c r="J2" s="1"/>
    </row>
    <row r="3" spans="1:10" ht="12.75" customHeight="1">
      <c r="A3" s="1"/>
      <c r="B3" s="2" t="s">
        <v>3</v>
      </c>
      <c r="C3" s="2"/>
      <c r="D3" s="2"/>
      <c r="E3" s="46"/>
      <c r="F3" s="47"/>
      <c r="G3" s="47"/>
      <c r="H3" s="49"/>
      <c r="I3" s="47"/>
      <c r="J3" s="1"/>
    </row>
    <row r="4" spans="1:10" ht="12.75" customHeight="1">
      <c r="A4" s="1"/>
      <c r="B4" s="2" t="s">
        <v>4</v>
      </c>
      <c r="C4" s="2"/>
      <c r="D4" s="2"/>
      <c r="E4" s="46"/>
      <c r="F4" s="47"/>
      <c r="G4" s="47"/>
      <c r="H4" s="49"/>
      <c r="I4" s="47"/>
      <c r="J4" s="1"/>
    </row>
    <row r="5" spans="1:10" ht="12.75" customHeight="1">
      <c r="A5" s="232" t="s">
        <v>5</v>
      </c>
      <c r="B5" s="232"/>
      <c r="C5" s="232"/>
      <c r="D5" s="232"/>
      <c r="E5" s="232"/>
      <c r="F5" s="232"/>
      <c r="G5" s="232"/>
      <c r="H5" s="232"/>
      <c r="I5" s="232"/>
      <c r="J5" s="1"/>
    </row>
    <row r="6" spans="1:10" ht="12.75" customHeight="1">
      <c r="A6" s="1"/>
      <c r="B6" s="2"/>
      <c r="C6" s="2"/>
      <c r="D6" s="2"/>
      <c r="E6" s="46"/>
      <c r="F6" s="47"/>
      <c r="G6" s="47"/>
      <c r="H6" s="49"/>
      <c r="I6" s="47"/>
      <c r="J6" s="1"/>
    </row>
    <row r="7" spans="1:10" ht="12.75" customHeight="1">
      <c r="A7" s="235" t="s">
        <v>221</v>
      </c>
      <c r="B7" s="235"/>
      <c r="C7" s="235"/>
      <c r="D7" s="235"/>
      <c r="E7" s="235"/>
      <c r="F7" s="235"/>
      <c r="G7" s="235"/>
      <c r="H7" s="235"/>
      <c r="I7" s="235"/>
      <c r="J7" s="1"/>
    </row>
    <row r="8" spans="1:10" ht="78.75" customHeight="1">
      <c r="A8" s="6" t="s">
        <v>7</v>
      </c>
      <c r="B8" s="6" t="s">
        <v>8</v>
      </c>
      <c r="C8" s="6" t="s">
        <v>222</v>
      </c>
      <c r="D8" s="6" t="s">
        <v>201</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304.5" customHeight="1">
      <c r="A10" s="38">
        <v>1</v>
      </c>
      <c r="B10" s="30" t="s">
        <v>520</v>
      </c>
      <c r="C10" s="70"/>
      <c r="D10" s="18" t="s">
        <v>223</v>
      </c>
      <c r="E10" s="94">
        <v>310800</v>
      </c>
      <c r="F10" s="95"/>
      <c r="G10" s="17">
        <f>E10*F10</f>
        <v>0</v>
      </c>
      <c r="H10" s="18">
        <v>8</v>
      </c>
      <c r="I10" s="17">
        <f>G10*1.08</f>
        <v>0</v>
      </c>
      <c r="J10" s="1"/>
    </row>
    <row r="11" spans="1:10" ht="15" customHeight="1">
      <c r="A11" s="233" t="s">
        <v>107</v>
      </c>
      <c r="B11" s="233"/>
      <c r="C11" s="233"/>
      <c r="D11" s="233"/>
      <c r="E11" s="233"/>
      <c r="F11" s="233"/>
      <c r="G11" s="87">
        <f>SUM(G10:G10)</f>
        <v>0</v>
      </c>
      <c r="H11" s="88"/>
      <c r="I11" s="89">
        <f>SUM(I10:I10)</f>
        <v>0</v>
      </c>
      <c r="J11" s="1"/>
    </row>
    <row r="12" spans="1:10" ht="15" customHeight="1">
      <c r="A12" s="90"/>
      <c r="B12" s="90"/>
      <c r="C12" s="90"/>
      <c r="D12" s="90"/>
      <c r="E12" s="90"/>
      <c r="F12" s="90"/>
      <c r="G12" s="91"/>
      <c r="H12" s="5"/>
      <c r="I12" s="91"/>
      <c r="J12" s="1"/>
    </row>
    <row r="13" spans="1:10" ht="12.75" customHeight="1">
      <c r="A13" s="1"/>
      <c r="B13" s="240" t="s">
        <v>224</v>
      </c>
      <c r="C13" s="240"/>
      <c r="D13" s="240"/>
      <c r="E13" s="240"/>
      <c r="F13" s="240"/>
      <c r="G13" s="240"/>
      <c r="H13" s="240"/>
      <c r="I13" s="240"/>
      <c r="J13" s="1"/>
    </row>
    <row r="14" spans="1:10" ht="12.75" customHeight="1">
      <c r="A14" s="1"/>
      <c r="B14" s="92"/>
      <c r="C14" s="92"/>
      <c r="D14" s="93"/>
      <c r="E14" s="93"/>
      <c r="F14" s="93"/>
      <c r="G14" s="93"/>
      <c r="H14" s="93"/>
      <c r="I14" s="93"/>
      <c r="J14" s="1"/>
    </row>
    <row r="15" spans="1:10" ht="12.75" customHeight="1">
      <c r="A15" s="1"/>
      <c r="B15" s="96"/>
      <c r="C15" s="96"/>
      <c r="D15" s="1"/>
      <c r="E15" s="1"/>
      <c r="F15" s="1"/>
      <c r="G15" s="1"/>
      <c r="H15" s="1"/>
      <c r="I15" s="1"/>
      <c r="J15" s="1"/>
    </row>
    <row r="16" spans="1:10" ht="12.75" customHeight="1">
      <c r="A16" s="1"/>
      <c r="B16" s="1"/>
      <c r="C16" s="1"/>
      <c r="D16" s="1"/>
      <c r="E16" s="234" t="s">
        <v>220</v>
      </c>
      <c r="F16" s="234"/>
      <c r="G16" s="234"/>
      <c r="H16" s="234"/>
      <c r="I16" s="234"/>
      <c r="J16" s="1"/>
    </row>
    <row r="17" spans="1:10" ht="12.75" customHeight="1">
      <c r="A17" s="1"/>
      <c r="B17" s="1"/>
      <c r="C17" s="1"/>
      <c r="D17" s="1"/>
      <c r="E17" s="234" t="s">
        <v>109</v>
      </c>
      <c r="F17" s="234"/>
      <c r="G17" s="234"/>
      <c r="H17" s="234"/>
      <c r="I17" s="234"/>
      <c r="J17" s="1"/>
    </row>
    <row r="47" ht="202.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sheetProtection selectLockedCells="1" selectUnlockedCells="1"/>
  <mergeCells count="6">
    <mergeCell ref="A5:I5"/>
    <mergeCell ref="A7:I7"/>
    <mergeCell ref="A11:F11"/>
    <mergeCell ref="B13:I13"/>
    <mergeCell ref="E16:I16"/>
    <mergeCell ref="E17:I17"/>
  </mergeCells>
  <printOptions horizontalCentered="1"/>
  <pageMargins left="0.31527777777777777" right="0.31527777777777777" top="0.5298611111111111" bottom="0.2798611111111111"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S64"/>
  <sheetViews>
    <sheetView zoomScalePageLayoutView="0" workbookViewId="0" topLeftCell="A46">
      <selection activeCell="K59" sqref="K59"/>
    </sheetView>
  </sheetViews>
  <sheetFormatPr defaultColWidth="17.28125" defaultRowHeight="15" customHeight="1"/>
  <cols>
    <col min="1" max="1" width="4.8515625" style="0" customWidth="1"/>
    <col min="2" max="2" width="56.57421875" style="0" customWidth="1"/>
    <col min="3" max="3" width="20.57421875" style="0" customWidth="1"/>
    <col min="4" max="4" width="8.421875" style="0" customWidth="1"/>
    <col min="5" max="5" width="8.8515625" style="0" customWidth="1"/>
    <col min="6" max="6" width="11.00390625" style="0" customWidth="1"/>
    <col min="7" max="7" width="11.57421875" style="0" customWidth="1"/>
    <col min="8" max="8" width="5.8515625" style="0" customWidth="1"/>
    <col min="9" max="9" width="13.140625" style="0" customWidth="1"/>
    <col min="10" max="19" width="12.140625" style="0" customWidth="1"/>
  </cols>
  <sheetData>
    <row r="1" spans="1:19" ht="12.75" customHeight="1">
      <c r="A1" s="1"/>
      <c r="B1" s="2" t="s">
        <v>110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32" t="s">
        <v>5</v>
      </c>
      <c r="B5" s="232"/>
      <c r="C5" s="232"/>
      <c r="D5" s="232"/>
      <c r="E5" s="232"/>
      <c r="F5" s="232"/>
      <c r="G5" s="232"/>
      <c r="H5" s="232"/>
      <c r="I5" s="232"/>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32" t="s">
        <v>225</v>
      </c>
      <c r="B7" s="232"/>
      <c r="C7" s="232"/>
      <c r="D7" s="232"/>
      <c r="E7" s="232"/>
      <c r="F7" s="232"/>
      <c r="G7" s="232"/>
      <c r="H7" s="232"/>
      <c r="I7" s="232"/>
      <c r="J7" s="1"/>
      <c r="K7" s="1"/>
      <c r="L7" s="1"/>
      <c r="M7" s="1"/>
      <c r="N7" s="1"/>
      <c r="O7" s="1"/>
      <c r="P7" s="1"/>
      <c r="Q7" s="1"/>
      <c r="R7" s="1"/>
      <c r="S7" s="1"/>
    </row>
    <row r="8" spans="1:19" ht="78.75" customHeight="1">
      <c r="A8" s="6" t="s">
        <v>7</v>
      </c>
      <c r="B8" s="6" t="s">
        <v>8</v>
      </c>
      <c r="C8" s="6" t="s">
        <v>9</v>
      </c>
      <c r="D8" s="6" t="s">
        <v>226</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12.75" customHeight="1">
      <c r="A10" s="38">
        <v>1</v>
      </c>
      <c r="B10" s="55" t="s">
        <v>227</v>
      </c>
      <c r="C10" s="70"/>
      <c r="D10" s="64" t="s">
        <v>17</v>
      </c>
      <c r="E10" s="64">
        <v>1</v>
      </c>
      <c r="F10" s="97"/>
      <c r="G10" s="98">
        <f aca="true" t="shared" si="0" ref="G10:G29">E10*F10</f>
        <v>0</v>
      </c>
      <c r="H10" s="33">
        <v>8</v>
      </c>
      <c r="I10" s="99">
        <f aca="true" t="shared" si="1" ref="I10:I29">G10*1.08</f>
        <v>0</v>
      </c>
      <c r="J10" s="1"/>
      <c r="K10" s="1"/>
      <c r="L10" s="1"/>
      <c r="M10" s="1"/>
      <c r="N10" s="1"/>
      <c r="O10" s="1"/>
      <c r="P10" s="1"/>
      <c r="Q10" s="1"/>
      <c r="R10" s="1"/>
      <c r="S10" s="1"/>
    </row>
    <row r="11" spans="1:19" ht="75.75" customHeight="1">
      <c r="A11" s="38">
        <v>2</v>
      </c>
      <c r="B11" s="100" t="s">
        <v>228</v>
      </c>
      <c r="C11" s="70"/>
      <c r="D11" s="64" t="s">
        <v>17</v>
      </c>
      <c r="E11" s="64">
        <v>5</v>
      </c>
      <c r="F11" s="97"/>
      <c r="G11" s="98">
        <f t="shared" si="0"/>
        <v>0</v>
      </c>
      <c r="H11" s="33">
        <v>8</v>
      </c>
      <c r="I11" s="99">
        <f t="shared" si="1"/>
        <v>0</v>
      </c>
      <c r="J11" s="1"/>
      <c r="K11" s="1"/>
      <c r="L11" s="1"/>
      <c r="M11" s="1"/>
      <c r="N11" s="1"/>
      <c r="O11" s="1"/>
      <c r="P11" s="1"/>
      <c r="Q11" s="1"/>
      <c r="R11" s="1"/>
      <c r="S11" s="1"/>
    </row>
    <row r="12" spans="1:19" ht="63.75" customHeight="1">
      <c r="A12" s="38">
        <v>3</v>
      </c>
      <c r="B12" s="30" t="s">
        <v>230</v>
      </c>
      <c r="C12" s="101"/>
      <c r="D12" s="64" t="s">
        <v>17</v>
      </c>
      <c r="E12" s="33">
        <v>330</v>
      </c>
      <c r="F12" s="97"/>
      <c r="G12" s="98">
        <f t="shared" si="0"/>
        <v>0</v>
      </c>
      <c r="H12" s="33">
        <v>8</v>
      </c>
      <c r="I12" s="99">
        <f t="shared" si="1"/>
        <v>0</v>
      </c>
      <c r="J12" s="1"/>
      <c r="K12" s="1"/>
      <c r="L12" s="1"/>
      <c r="M12" s="1"/>
      <c r="N12" s="1"/>
      <c r="O12" s="1"/>
      <c r="P12" s="1"/>
      <c r="Q12" s="1"/>
      <c r="R12" s="1"/>
      <c r="S12" s="1"/>
    </row>
    <row r="13" spans="1:19" ht="51" customHeight="1">
      <c r="A13" s="38">
        <v>4</v>
      </c>
      <c r="B13" s="30" t="s">
        <v>231</v>
      </c>
      <c r="C13" s="70"/>
      <c r="D13" s="64" t="s">
        <v>17</v>
      </c>
      <c r="E13" s="64">
        <v>5</v>
      </c>
      <c r="F13" s="97"/>
      <c r="G13" s="98">
        <f t="shared" si="0"/>
        <v>0</v>
      </c>
      <c r="H13" s="33">
        <v>8</v>
      </c>
      <c r="I13" s="99">
        <f t="shared" si="1"/>
        <v>0</v>
      </c>
      <c r="J13" s="1"/>
      <c r="K13" s="1"/>
      <c r="L13" s="1"/>
      <c r="M13" s="1"/>
      <c r="N13" s="1"/>
      <c r="O13" s="1"/>
      <c r="P13" s="1"/>
      <c r="Q13" s="1"/>
      <c r="R13" s="1"/>
      <c r="S13" s="1"/>
    </row>
    <row r="14" spans="1:19" ht="12.75" customHeight="1">
      <c r="A14" s="38">
        <v>5</v>
      </c>
      <c r="B14" s="35" t="s">
        <v>232</v>
      </c>
      <c r="C14" s="71"/>
      <c r="D14" s="69" t="s">
        <v>24</v>
      </c>
      <c r="E14" s="102">
        <v>27000</v>
      </c>
      <c r="F14" s="103"/>
      <c r="G14" s="98">
        <f t="shared" si="0"/>
        <v>0</v>
      </c>
      <c r="H14" s="33">
        <v>8</v>
      </c>
      <c r="I14" s="99">
        <f t="shared" si="1"/>
        <v>0</v>
      </c>
      <c r="J14" s="1"/>
      <c r="K14" s="1"/>
      <c r="L14" s="1"/>
      <c r="M14" s="1"/>
      <c r="N14" s="1"/>
      <c r="O14" s="1"/>
      <c r="P14" s="1"/>
      <c r="Q14" s="1"/>
      <c r="R14" s="1"/>
      <c r="S14" s="1"/>
    </row>
    <row r="15" spans="1:19" ht="27" customHeight="1">
      <c r="A15" s="38">
        <v>6</v>
      </c>
      <c r="B15" s="20" t="s">
        <v>234</v>
      </c>
      <c r="C15" s="20"/>
      <c r="D15" s="33" t="s">
        <v>17</v>
      </c>
      <c r="E15" s="33">
        <v>5</v>
      </c>
      <c r="F15" s="97"/>
      <c r="G15" s="98">
        <f t="shared" si="0"/>
        <v>0</v>
      </c>
      <c r="H15" s="33">
        <v>8</v>
      </c>
      <c r="I15" s="99">
        <f t="shared" si="1"/>
        <v>0</v>
      </c>
      <c r="J15" s="1"/>
      <c r="K15" s="1"/>
      <c r="L15" s="1"/>
      <c r="M15" s="1"/>
      <c r="N15" s="1"/>
      <c r="O15" s="1"/>
      <c r="P15" s="1"/>
      <c r="Q15" s="1"/>
      <c r="R15" s="1"/>
      <c r="S15" s="1"/>
    </row>
    <row r="16" spans="1:19" ht="28.5" customHeight="1">
      <c r="A16" s="38">
        <v>7</v>
      </c>
      <c r="B16" s="20" t="s">
        <v>235</v>
      </c>
      <c r="C16" s="20"/>
      <c r="D16" s="33" t="s">
        <v>17</v>
      </c>
      <c r="E16" s="33">
        <v>25</v>
      </c>
      <c r="F16" s="97"/>
      <c r="G16" s="98">
        <f t="shared" si="0"/>
        <v>0</v>
      </c>
      <c r="H16" s="33">
        <v>8</v>
      </c>
      <c r="I16" s="99">
        <f t="shared" si="1"/>
        <v>0</v>
      </c>
      <c r="J16" s="1"/>
      <c r="K16" s="1"/>
      <c r="L16" s="1"/>
      <c r="M16" s="1"/>
      <c r="N16" s="1"/>
      <c r="O16" s="1"/>
      <c r="P16" s="1"/>
      <c r="Q16" s="1"/>
      <c r="R16" s="1"/>
      <c r="S16" s="1"/>
    </row>
    <row r="17" spans="1:19" ht="12.75" customHeight="1">
      <c r="A17" s="38">
        <v>8</v>
      </c>
      <c r="B17" s="20" t="s">
        <v>236</v>
      </c>
      <c r="C17" s="70"/>
      <c r="D17" s="71" t="s">
        <v>17</v>
      </c>
      <c r="E17" s="71">
        <v>50</v>
      </c>
      <c r="F17" s="84"/>
      <c r="G17" s="98">
        <f t="shared" si="0"/>
        <v>0</v>
      </c>
      <c r="H17" s="18">
        <v>8</v>
      </c>
      <c r="I17" s="99">
        <f t="shared" si="1"/>
        <v>0</v>
      </c>
      <c r="J17" s="1"/>
      <c r="K17" s="1"/>
      <c r="L17" s="1"/>
      <c r="M17" s="1"/>
      <c r="N17" s="1"/>
      <c r="O17" s="1"/>
      <c r="P17" s="1"/>
      <c r="Q17" s="1"/>
      <c r="R17" s="1"/>
      <c r="S17" s="1"/>
    </row>
    <row r="18" spans="1:19" ht="12.75" customHeight="1">
      <c r="A18" s="38">
        <v>9</v>
      </c>
      <c r="B18" s="104" t="s">
        <v>237</v>
      </c>
      <c r="C18" s="70"/>
      <c r="D18" s="71" t="s">
        <v>17</v>
      </c>
      <c r="E18" s="71">
        <v>10</v>
      </c>
      <c r="F18" s="84"/>
      <c r="G18" s="98">
        <f t="shared" si="0"/>
        <v>0</v>
      </c>
      <c r="H18" s="21">
        <v>8</v>
      </c>
      <c r="I18" s="99">
        <f t="shared" si="1"/>
        <v>0</v>
      </c>
      <c r="J18" s="1"/>
      <c r="K18" s="1"/>
      <c r="L18" s="1"/>
      <c r="M18" s="1"/>
      <c r="N18" s="1"/>
      <c r="O18" s="1"/>
      <c r="P18" s="1"/>
      <c r="Q18" s="1"/>
      <c r="R18" s="1"/>
      <c r="S18" s="1"/>
    </row>
    <row r="19" spans="1:19" ht="12.75" customHeight="1">
      <c r="A19" s="38">
        <v>10</v>
      </c>
      <c r="B19" s="104" t="s">
        <v>238</v>
      </c>
      <c r="C19" s="70"/>
      <c r="D19" s="71" t="s">
        <v>17</v>
      </c>
      <c r="E19" s="71">
        <v>250</v>
      </c>
      <c r="F19" s="84"/>
      <c r="G19" s="98">
        <f t="shared" si="0"/>
        <v>0</v>
      </c>
      <c r="H19" s="71">
        <v>8</v>
      </c>
      <c r="I19" s="99">
        <f t="shared" si="1"/>
        <v>0</v>
      </c>
      <c r="J19" s="1"/>
      <c r="K19" s="1"/>
      <c r="L19" s="1"/>
      <c r="M19" s="1"/>
      <c r="N19" s="1"/>
      <c r="O19" s="1"/>
      <c r="P19" s="1"/>
      <c r="Q19" s="1"/>
      <c r="R19" s="1"/>
      <c r="S19" s="1"/>
    </row>
    <row r="20" spans="1:19" ht="25.5" customHeight="1">
      <c r="A20" s="38">
        <v>11</v>
      </c>
      <c r="B20" s="35" t="s">
        <v>239</v>
      </c>
      <c r="C20" s="71"/>
      <c r="D20" s="33" t="s">
        <v>24</v>
      </c>
      <c r="E20" s="69">
        <v>6250</v>
      </c>
      <c r="F20" s="98"/>
      <c r="G20" s="98">
        <f t="shared" si="0"/>
        <v>0</v>
      </c>
      <c r="H20" s="33">
        <v>8</v>
      </c>
      <c r="I20" s="99">
        <f t="shared" si="1"/>
        <v>0</v>
      </c>
      <c r="J20" s="1"/>
      <c r="K20" s="1"/>
      <c r="L20" s="1"/>
      <c r="M20" s="1"/>
      <c r="N20" s="1"/>
      <c r="O20" s="1"/>
      <c r="P20" s="1"/>
      <c r="Q20" s="1"/>
      <c r="R20" s="1"/>
      <c r="S20" s="1"/>
    </row>
    <row r="21" spans="1:19" ht="66" customHeight="1">
      <c r="A21" s="38">
        <v>12</v>
      </c>
      <c r="B21" s="55" t="s">
        <v>240</v>
      </c>
      <c r="C21" s="70"/>
      <c r="D21" s="64" t="s">
        <v>241</v>
      </c>
      <c r="E21" s="64">
        <v>1</v>
      </c>
      <c r="F21" s="97"/>
      <c r="G21" s="98">
        <f t="shared" si="0"/>
        <v>0</v>
      </c>
      <c r="H21" s="33">
        <v>8</v>
      </c>
      <c r="I21" s="99">
        <f t="shared" si="1"/>
        <v>0</v>
      </c>
      <c r="J21" s="1"/>
      <c r="K21" s="1"/>
      <c r="L21" s="1"/>
      <c r="M21" s="1"/>
      <c r="N21" s="1"/>
      <c r="O21" s="1"/>
      <c r="P21" s="1"/>
      <c r="Q21" s="1"/>
      <c r="R21" s="1"/>
      <c r="S21" s="1"/>
    </row>
    <row r="22" spans="1:19" ht="12.75" customHeight="1">
      <c r="A22" s="38">
        <v>13</v>
      </c>
      <c r="B22" s="35" t="s">
        <v>242</v>
      </c>
      <c r="C22" s="71"/>
      <c r="D22" s="69" t="s">
        <v>17</v>
      </c>
      <c r="E22" s="69">
        <v>60</v>
      </c>
      <c r="F22" s="97"/>
      <c r="G22" s="98">
        <f t="shared" si="0"/>
        <v>0</v>
      </c>
      <c r="H22" s="33">
        <v>8</v>
      </c>
      <c r="I22" s="99">
        <f t="shared" si="1"/>
        <v>0</v>
      </c>
      <c r="J22" s="1"/>
      <c r="K22" s="1"/>
      <c r="L22" s="1"/>
      <c r="M22" s="1"/>
      <c r="N22" s="1"/>
      <c r="O22" s="1"/>
      <c r="P22" s="1"/>
      <c r="Q22" s="1"/>
      <c r="R22" s="1"/>
      <c r="S22" s="1"/>
    </row>
    <row r="23" spans="1:19" ht="25.5" customHeight="1">
      <c r="A23" s="38">
        <v>14</v>
      </c>
      <c r="B23" s="20" t="s">
        <v>243</v>
      </c>
      <c r="C23" s="71"/>
      <c r="D23" s="69" t="s">
        <v>17</v>
      </c>
      <c r="E23" s="69">
        <v>5900</v>
      </c>
      <c r="F23" s="98"/>
      <c r="G23" s="98">
        <f t="shared" si="0"/>
        <v>0</v>
      </c>
      <c r="H23" s="33">
        <v>8</v>
      </c>
      <c r="I23" s="99">
        <f t="shared" si="1"/>
        <v>0</v>
      </c>
      <c r="J23" s="1"/>
      <c r="K23" s="1"/>
      <c r="L23" s="1"/>
      <c r="M23" s="1"/>
      <c r="N23" s="1"/>
      <c r="O23" s="1"/>
      <c r="P23" s="1"/>
      <c r="Q23" s="1"/>
      <c r="R23" s="1"/>
      <c r="S23" s="1"/>
    </row>
    <row r="24" spans="1:19" ht="25.5" customHeight="1">
      <c r="A24" s="38">
        <v>15</v>
      </c>
      <c r="B24" s="20" t="s">
        <v>244</v>
      </c>
      <c r="C24" s="71"/>
      <c r="D24" s="69" t="s">
        <v>17</v>
      </c>
      <c r="E24" s="69">
        <v>2800</v>
      </c>
      <c r="F24" s="98"/>
      <c r="G24" s="98">
        <f t="shared" si="0"/>
        <v>0</v>
      </c>
      <c r="H24" s="33">
        <v>8</v>
      </c>
      <c r="I24" s="99">
        <f t="shared" si="1"/>
        <v>0</v>
      </c>
      <c r="J24" s="1"/>
      <c r="K24" s="1"/>
      <c r="L24" s="1"/>
      <c r="M24" s="1"/>
      <c r="N24" s="1"/>
      <c r="O24" s="1"/>
      <c r="P24" s="1"/>
      <c r="Q24" s="1"/>
      <c r="R24" s="1"/>
      <c r="S24" s="1"/>
    </row>
    <row r="25" spans="1:19" ht="12.75" customHeight="1">
      <c r="A25" s="38">
        <v>16</v>
      </c>
      <c r="B25" s="83" t="s">
        <v>245</v>
      </c>
      <c r="C25" s="105"/>
      <c r="D25" s="69" t="s">
        <v>246</v>
      </c>
      <c r="E25" s="33">
        <v>21</v>
      </c>
      <c r="F25" s="97"/>
      <c r="G25" s="98">
        <f t="shared" si="0"/>
        <v>0</v>
      </c>
      <c r="H25" s="33">
        <v>8</v>
      </c>
      <c r="I25" s="99">
        <f t="shared" si="1"/>
        <v>0</v>
      </c>
      <c r="J25" s="1"/>
      <c r="K25" s="1"/>
      <c r="L25" s="1"/>
      <c r="M25" s="1"/>
      <c r="N25" s="1"/>
      <c r="O25" s="1"/>
      <c r="P25" s="1"/>
      <c r="Q25" s="1"/>
      <c r="R25" s="1"/>
      <c r="S25" s="1"/>
    </row>
    <row r="26" spans="1:19" ht="117" customHeight="1">
      <c r="A26" s="38">
        <v>17</v>
      </c>
      <c r="B26" s="106" t="s">
        <v>247</v>
      </c>
      <c r="C26" s="105"/>
      <c r="D26" s="69" t="s">
        <v>17</v>
      </c>
      <c r="E26" s="33">
        <v>25</v>
      </c>
      <c r="F26" s="97"/>
      <c r="G26" s="98">
        <f t="shared" si="0"/>
        <v>0</v>
      </c>
      <c r="H26" s="33">
        <v>8</v>
      </c>
      <c r="I26" s="99">
        <f t="shared" si="1"/>
        <v>0</v>
      </c>
      <c r="J26" s="1"/>
      <c r="K26" s="1"/>
      <c r="L26" s="1"/>
      <c r="M26" s="1"/>
      <c r="N26" s="1"/>
      <c r="O26" s="1"/>
      <c r="P26" s="1"/>
      <c r="Q26" s="1"/>
      <c r="R26" s="1"/>
      <c r="S26" s="1"/>
    </row>
    <row r="27" spans="1:19" ht="12.75" customHeight="1">
      <c r="A27" s="38">
        <v>18</v>
      </c>
      <c r="B27" s="35" t="s">
        <v>248</v>
      </c>
      <c r="C27" s="71"/>
      <c r="D27" s="33" t="s">
        <v>24</v>
      </c>
      <c r="E27" s="69">
        <v>900</v>
      </c>
      <c r="F27" s="98"/>
      <c r="G27" s="98">
        <f t="shared" si="0"/>
        <v>0</v>
      </c>
      <c r="H27" s="33">
        <v>8</v>
      </c>
      <c r="I27" s="99">
        <f t="shared" si="1"/>
        <v>0</v>
      </c>
      <c r="J27" s="1"/>
      <c r="K27" s="1"/>
      <c r="L27" s="1"/>
      <c r="M27" s="1"/>
      <c r="N27" s="1"/>
      <c r="O27" s="1"/>
      <c r="P27" s="1"/>
      <c r="Q27" s="1"/>
      <c r="R27" s="1"/>
      <c r="S27" s="1"/>
    </row>
    <row r="28" spans="1:19" ht="15" customHeight="1">
      <c r="A28" s="38">
        <v>19</v>
      </c>
      <c r="B28" s="35" t="s">
        <v>249</v>
      </c>
      <c r="C28" s="71"/>
      <c r="D28" s="33" t="s">
        <v>24</v>
      </c>
      <c r="E28" s="69">
        <v>5100</v>
      </c>
      <c r="F28" s="98"/>
      <c r="G28" s="98">
        <f t="shared" si="0"/>
        <v>0</v>
      </c>
      <c r="H28" s="33">
        <v>8</v>
      </c>
      <c r="I28" s="99">
        <f t="shared" si="1"/>
        <v>0</v>
      </c>
      <c r="J28" s="1"/>
      <c r="K28" s="1"/>
      <c r="L28" s="1"/>
      <c r="M28" s="1"/>
      <c r="N28" s="1"/>
      <c r="O28" s="1"/>
      <c r="P28" s="1"/>
      <c r="Q28" s="1"/>
      <c r="R28" s="1"/>
      <c r="S28" s="1"/>
    </row>
    <row r="29" spans="1:19" ht="25.5" customHeight="1">
      <c r="A29" s="38">
        <v>20</v>
      </c>
      <c r="B29" s="35" t="s">
        <v>250</v>
      </c>
      <c r="C29" s="71"/>
      <c r="D29" s="33" t="s">
        <v>24</v>
      </c>
      <c r="E29" s="69">
        <v>400</v>
      </c>
      <c r="F29" s="98"/>
      <c r="G29" s="98">
        <f t="shared" si="0"/>
        <v>0</v>
      </c>
      <c r="H29" s="33">
        <v>8</v>
      </c>
      <c r="I29" s="99">
        <f t="shared" si="1"/>
        <v>0</v>
      </c>
      <c r="J29" s="1"/>
      <c r="K29" s="1"/>
      <c r="L29" s="1"/>
      <c r="M29" s="1"/>
      <c r="N29" s="1"/>
      <c r="O29" s="1"/>
      <c r="P29" s="1"/>
      <c r="Q29" s="1"/>
      <c r="R29" s="1"/>
      <c r="S29" s="1"/>
    </row>
    <row r="30" spans="1:19" ht="12.75" customHeight="1">
      <c r="A30" s="38">
        <v>21</v>
      </c>
      <c r="B30" s="35" t="s">
        <v>557</v>
      </c>
      <c r="C30" s="71"/>
      <c r="D30" s="69" t="s">
        <v>34</v>
      </c>
      <c r="E30" s="69" t="s">
        <v>34</v>
      </c>
      <c r="F30" s="98" t="s">
        <v>34</v>
      </c>
      <c r="G30" s="98" t="s">
        <v>34</v>
      </c>
      <c r="H30" s="33" t="s">
        <v>34</v>
      </c>
      <c r="I30" s="99" t="s">
        <v>34</v>
      </c>
      <c r="J30" s="1"/>
      <c r="K30" s="1"/>
      <c r="L30" s="1"/>
      <c r="M30" s="1"/>
      <c r="N30" s="1"/>
      <c r="O30" s="1"/>
      <c r="P30" s="1"/>
      <c r="Q30" s="1"/>
      <c r="R30" s="1"/>
      <c r="S30" s="1"/>
    </row>
    <row r="31" spans="1:19" ht="12.75" customHeight="1">
      <c r="A31" s="38" t="s">
        <v>35</v>
      </c>
      <c r="B31" s="35" t="s">
        <v>251</v>
      </c>
      <c r="C31" s="71"/>
      <c r="D31" s="69" t="s">
        <v>17</v>
      </c>
      <c r="E31" s="69">
        <v>1500</v>
      </c>
      <c r="F31" s="98"/>
      <c r="G31" s="98">
        <f aca="true" t="shared" si="2" ref="G31:G59">E31*F31</f>
        <v>0</v>
      </c>
      <c r="H31" s="33">
        <v>23</v>
      </c>
      <c r="I31" s="99">
        <f>G31*1.23</f>
        <v>0</v>
      </c>
      <c r="J31" s="1"/>
      <c r="K31" s="1"/>
      <c r="L31" s="1"/>
      <c r="M31" s="1"/>
      <c r="N31" s="1"/>
      <c r="O31" s="1"/>
      <c r="P31" s="1"/>
      <c r="Q31" s="1"/>
      <c r="R31" s="1"/>
      <c r="S31" s="1"/>
    </row>
    <row r="32" spans="1:19" ht="12.75" customHeight="1">
      <c r="A32" s="38" t="s">
        <v>38</v>
      </c>
      <c r="B32" s="35" t="s">
        <v>252</v>
      </c>
      <c r="C32" s="71"/>
      <c r="D32" s="69" t="s">
        <v>17</v>
      </c>
      <c r="E32" s="69">
        <v>960</v>
      </c>
      <c r="F32" s="98"/>
      <c r="G32" s="98">
        <f t="shared" si="2"/>
        <v>0</v>
      </c>
      <c r="H32" s="33">
        <v>23</v>
      </c>
      <c r="I32" s="99">
        <f>G32*1.23</f>
        <v>0</v>
      </c>
      <c r="J32" s="1"/>
      <c r="K32" s="1"/>
      <c r="L32" s="1"/>
      <c r="M32" s="1"/>
      <c r="N32" s="1"/>
      <c r="O32" s="1"/>
      <c r="P32" s="1"/>
      <c r="Q32" s="1"/>
      <c r="R32" s="1"/>
      <c r="S32" s="1"/>
    </row>
    <row r="33" spans="1:19" ht="12.75" customHeight="1">
      <c r="A33" s="38" t="s">
        <v>40</v>
      </c>
      <c r="B33" s="107" t="s">
        <v>253</v>
      </c>
      <c r="C33" s="71"/>
      <c r="D33" s="69" t="s">
        <v>17</v>
      </c>
      <c r="E33" s="69">
        <v>2200</v>
      </c>
      <c r="F33" s="98"/>
      <c r="G33" s="98">
        <f t="shared" si="2"/>
        <v>0</v>
      </c>
      <c r="H33" s="33">
        <v>23</v>
      </c>
      <c r="I33" s="99">
        <f>G33*1.23</f>
        <v>0</v>
      </c>
      <c r="J33" s="1"/>
      <c r="K33" s="1"/>
      <c r="L33" s="1"/>
      <c r="M33" s="1"/>
      <c r="N33" s="1"/>
      <c r="O33" s="1"/>
      <c r="P33" s="1"/>
      <c r="Q33" s="1"/>
      <c r="R33" s="1"/>
      <c r="S33" s="1"/>
    </row>
    <row r="34" spans="1:19" ht="12.75" customHeight="1">
      <c r="A34" s="38" t="s">
        <v>254</v>
      </c>
      <c r="B34" s="227" t="s">
        <v>255</v>
      </c>
      <c r="C34" s="71"/>
      <c r="D34" s="69" t="s">
        <v>17</v>
      </c>
      <c r="E34" s="69">
        <v>105</v>
      </c>
      <c r="F34" s="98"/>
      <c r="G34" s="98">
        <f t="shared" si="2"/>
        <v>0</v>
      </c>
      <c r="H34" s="33">
        <v>23</v>
      </c>
      <c r="I34" s="99">
        <f>G34*1.23</f>
        <v>0</v>
      </c>
      <c r="J34" s="1"/>
      <c r="K34" s="1"/>
      <c r="L34" s="1"/>
      <c r="M34" s="1"/>
      <c r="N34" s="1"/>
      <c r="O34" s="1"/>
      <c r="P34" s="1"/>
      <c r="Q34" s="1"/>
      <c r="R34" s="1"/>
      <c r="S34" s="1"/>
    </row>
    <row r="35" spans="1:19" ht="76.5">
      <c r="A35" s="183">
        <v>22</v>
      </c>
      <c r="B35" s="231" t="s">
        <v>558</v>
      </c>
      <c r="C35" s="229"/>
      <c r="D35" s="69" t="s">
        <v>34</v>
      </c>
      <c r="E35" s="69" t="s">
        <v>34</v>
      </c>
      <c r="F35" s="98" t="s">
        <v>34</v>
      </c>
      <c r="G35" s="98" t="s">
        <v>34</v>
      </c>
      <c r="H35" s="33" t="s">
        <v>34</v>
      </c>
      <c r="I35" s="99" t="s">
        <v>34</v>
      </c>
      <c r="J35" s="1"/>
      <c r="K35" s="1"/>
      <c r="L35" s="1"/>
      <c r="M35" s="1"/>
      <c r="N35" s="1"/>
      <c r="O35" s="1"/>
      <c r="P35" s="1"/>
      <c r="Q35" s="1"/>
      <c r="R35" s="1"/>
      <c r="S35" s="1"/>
    </row>
    <row r="36" spans="1:19" ht="12.75">
      <c r="A36" s="183" t="s">
        <v>35</v>
      </c>
      <c r="B36" s="231" t="s">
        <v>559</v>
      </c>
      <c r="C36" s="229"/>
      <c r="D36" s="69" t="s">
        <v>17</v>
      </c>
      <c r="E36" s="69">
        <v>100</v>
      </c>
      <c r="F36" s="98"/>
      <c r="G36" s="98">
        <f t="shared" si="2"/>
        <v>0</v>
      </c>
      <c r="H36" s="33">
        <v>23</v>
      </c>
      <c r="I36" s="99">
        <f>G36*1.23</f>
        <v>0</v>
      </c>
      <c r="J36" s="1"/>
      <c r="K36" s="1"/>
      <c r="L36" s="1"/>
      <c r="M36" s="1"/>
      <c r="N36" s="1"/>
      <c r="O36" s="1"/>
      <c r="P36" s="1"/>
      <c r="Q36" s="1"/>
      <c r="R36" s="1"/>
      <c r="S36" s="1"/>
    </row>
    <row r="37" spans="1:19" ht="12.75">
      <c r="A37" s="183" t="s">
        <v>38</v>
      </c>
      <c r="B37" s="231" t="s">
        <v>560</v>
      </c>
      <c r="C37" s="229"/>
      <c r="D37" s="69" t="s">
        <v>17</v>
      </c>
      <c r="E37" s="69">
        <v>150</v>
      </c>
      <c r="F37" s="98"/>
      <c r="G37" s="98">
        <f t="shared" si="2"/>
        <v>0</v>
      </c>
      <c r="H37" s="33">
        <v>23</v>
      </c>
      <c r="I37" s="99">
        <f>G37*1.23</f>
        <v>0</v>
      </c>
      <c r="J37" s="1"/>
      <c r="K37" s="1"/>
      <c r="L37" s="1"/>
      <c r="M37" s="1"/>
      <c r="N37" s="1"/>
      <c r="O37" s="1"/>
      <c r="P37" s="1"/>
      <c r="Q37" s="1"/>
      <c r="R37" s="1"/>
      <c r="S37" s="1"/>
    </row>
    <row r="38" spans="1:19" ht="14.25" customHeight="1">
      <c r="A38" s="38">
        <v>23</v>
      </c>
      <c r="B38" s="230" t="s">
        <v>521</v>
      </c>
      <c r="C38" s="58"/>
      <c r="D38" s="60" t="s">
        <v>17</v>
      </c>
      <c r="E38" s="108">
        <v>785</v>
      </c>
      <c r="F38" s="109"/>
      <c r="G38" s="98">
        <f t="shared" si="2"/>
        <v>0</v>
      </c>
      <c r="H38" s="33">
        <v>8</v>
      </c>
      <c r="I38" s="99">
        <f aca="true" t="shared" si="3" ref="I38:I43">G38*1.08</f>
        <v>0</v>
      </c>
      <c r="J38" s="1"/>
      <c r="K38" s="1"/>
      <c r="L38" s="1"/>
      <c r="M38" s="1"/>
      <c r="N38" s="1"/>
      <c r="O38" s="1"/>
      <c r="P38" s="1"/>
      <c r="Q38" s="1"/>
      <c r="R38" s="1"/>
      <c r="S38" s="1"/>
    </row>
    <row r="39" spans="1:19" ht="12.75" customHeight="1">
      <c r="A39" s="38">
        <v>24</v>
      </c>
      <c r="B39" s="55" t="s">
        <v>256</v>
      </c>
      <c r="C39" s="70"/>
      <c r="D39" s="64" t="s">
        <v>17</v>
      </c>
      <c r="E39" s="64">
        <v>1</v>
      </c>
      <c r="F39" s="97"/>
      <c r="G39" s="98">
        <f t="shared" si="2"/>
        <v>0</v>
      </c>
      <c r="H39" s="33">
        <v>8</v>
      </c>
      <c r="I39" s="99">
        <f t="shared" si="3"/>
        <v>0</v>
      </c>
      <c r="J39" s="1"/>
      <c r="K39" s="1"/>
      <c r="L39" s="1"/>
      <c r="M39" s="1"/>
      <c r="N39" s="1"/>
      <c r="O39" s="1"/>
      <c r="P39" s="1"/>
      <c r="Q39" s="1"/>
      <c r="R39" s="1"/>
      <c r="S39" s="1"/>
    </row>
    <row r="40" spans="1:19" ht="79.5" customHeight="1">
      <c r="A40" s="38">
        <v>25</v>
      </c>
      <c r="B40" s="110" t="s">
        <v>257</v>
      </c>
      <c r="C40" s="70"/>
      <c r="D40" s="64" t="s">
        <v>17</v>
      </c>
      <c r="E40" s="64">
        <v>2</v>
      </c>
      <c r="F40" s="97"/>
      <c r="G40" s="98">
        <f t="shared" si="2"/>
        <v>0</v>
      </c>
      <c r="H40" s="33">
        <v>8</v>
      </c>
      <c r="I40" s="99">
        <f t="shared" si="3"/>
        <v>0</v>
      </c>
      <c r="J40" s="1"/>
      <c r="K40" s="1"/>
      <c r="L40" s="1"/>
      <c r="M40" s="1"/>
      <c r="N40" s="1"/>
      <c r="O40" s="1"/>
      <c r="P40" s="1"/>
      <c r="Q40" s="1"/>
      <c r="R40" s="1"/>
      <c r="S40" s="1"/>
    </row>
    <row r="41" spans="1:19" ht="25.5" customHeight="1">
      <c r="A41" s="38">
        <v>26</v>
      </c>
      <c r="B41" s="35" t="s">
        <v>258</v>
      </c>
      <c r="C41" s="71"/>
      <c r="D41" s="33" t="s">
        <v>17</v>
      </c>
      <c r="E41" s="69">
        <v>2</v>
      </c>
      <c r="F41" s="97"/>
      <c r="G41" s="98">
        <f t="shared" si="2"/>
        <v>0</v>
      </c>
      <c r="H41" s="33">
        <v>8</v>
      </c>
      <c r="I41" s="99">
        <f t="shared" si="3"/>
        <v>0</v>
      </c>
      <c r="J41" s="1"/>
      <c r="K41" s="1"/>
      <c r="L41" s="1"/>
      <c r="M41" s="1"/>
      <c r="N41" s="1"/>
      <c r="O41" s="1"/>
      <c r="P41" s="1"/>
      <c r="Q41" s="1"/>
      <c r="R41" s="1"/>
      <c r="S41" s="1"/>
    </row>
    <row r="42" spans="1:19" ht="51" customHeight="1">
      <c r="A42" s="38">
        <v>27</v>
      </c>
      <c r="B42" s="35" t="s">
        <v>259</v>
      </c>
      <c r="C42" s="71"/>
      <c r="D42" s="33" t="s">
        <v>24</v>
      </c>
      <c r="E42" s="69">
        <v>21</v>
      </c>
      <c r="F42" s="97"/>
      <c r="G42" s="98">
        <f t="shared" si="2"/>
        <v>0</v>
      </c>
      <c r="H42" s="33">
        <v>8</v>
      </c>
      <c r="I42" s="99">
        <f t="shared" si="3"/>
        <v>0</v>
      </c>
      <c r="J42" s="1"/>
      <c r="K42" s="1"/>
      <c r="L42" s="1"/>
      <c r="M42" s="1"/>
      <c r="N42" s="1"/>
      <c r="O42" s="1"/>
      <c r="P42" s="1"/>
      <c r="Q42" s="1"/>
      <c r="R42" s="1"/>
      <c r="S42" s="1"/>
    </row>
    <row r="43" spans="1:19" ht="39" customHeight="1">
      <c r="A43" s="38">
        <v>28</v>
      </c>
      <c r="B43" s="30" t="s">
        <v>260</v>
      </c>
      <c r="C43" s="71"/>
      <c r="D43" s="33" t="s">
        <v>17</v>
      </c>
      <c r="E43" s="69">
        <v>21</v>
      </c>
      <c r="F43" s="97"/>
      <c r="G43" s="98">
        <f t="shared" si="2"/>
        <v>0</v>
      </c>
      <c r="H43" s="33">
        <v>8</v>
      </c>
      <c r="I43" s="99">
        <f t="shared" si="3"/>
        <v>0</v>
      </c>
      <c r="J43" s="1"/>
      <c r="K43" s="1"/>
      <c r="L43" s="1"/>
      <c r="M43" s="1"/>
      <c r="N43" s="1"/>
      <c r="O43" s="1"/>
      <c r="P43" s="1"/>
      <c r="Q43" s="1"/>
      <c r="R43" s="1"/>
      <c r="S43" s="1"/>
    </row>
    <row r="44" spans="1:19" ht="12.75" customHeight="1">
      <c r="A44" s="38">
        <v>29</v>
      </c>
      <c r="B44" s="107" t="s">
        <v>261</v>
      </c>
      <c r="C44" s="111"/>
      <c r="D44" s="60" t="s">
        <v>17</v>
      </c>
      <c r="E44" s="81">
        <v>1550</v>
      </c>
      <c r="F44" s="109"/>
      <c r="G44" s="98">
        <f t="shared" si="2"/>
        <v>0</v>
      </c>
      <c r="H44" s="33">
        <v>23</v>
      </c>
      <c r="I44" s="99">
        <f>G44*1.23</f>
        <v>0</v>
      </c>
      <c r="J44" s="1"/>
      <c r="K44" s="1"/>
      <c r="L44" s="1"/>
      <c r="M44" s="1"/>
      <c r="N44" s="1"/>
      <c r="O44" s="1"/>
      <c r="P44" s="1"/>
      <c r="Q44" s="1"/>
      <c r="R44" s="1"/>
      <c r="S44" s="1"/>
    </row>
    <row r="45" spans="1:19" ht="15" customHeight="1">
      <c r="A45" s="38">
        <v>30</v>
      </c>
      <c r="B45" s="35" t="s">
        <v>262</v>
      </c>
      <c r="C45" s="71"/>
      <c r="D45" s="33" t="s">
        <v>246</v>
      </c>
      <c r="E45" s="69">
        <v>115</v>
      </c>
      <c r="F45" s="97"/>
      <c r="G45" s="98">
        <f t="shared" si="2"/>
        <v>0</v>
      </c>
      <c r="H45" s="33">
        <v>8</v>
      </c>
      <c r="I45" s="99">
        <f aca="true" t="shared" si="4" ref="I45:I59">G45*1.08</f>
        <v>0</v>
      </c>
      <c r="J45" s="1"/>
      <c r="K45" s="1"/>
      <c r="L45" s="1"/>
      <c r="M45" s="1"/>
      <c r="N45" s="1"/>
      <c r="O45" s="1"/>
      <c r="P45" s="1"/>
      <c r="Q45" s="1"/>
      <c r="R45" s="1"/>
      <c r="S45" s="1"/>
    </row>
    <row r="46" spans="1:19" ht="12.75" customHeight="1">
      <c r="A46" s="38">
        <v>31</v>
      </c>
      <c r="B46" s="35" t="s">
        <v>263</v>
      </c>
      <c r="C46" s="71"/>
      <c r="D46" s="33" t="s">
        <v>246</v>
      </c>
      <c r="E46" s="69">
        <v>5</v>
      </c>
      <c r="F46" s="97"/>
      <c r="G46" s="98">
        <f t="shared" si="2"/>
        <v>0</v>
      </c>
      <c r="H46" s="33">
        <v>8</v>
      </c>
      <c r="I46" s="99">
        <f t="shared" si="4"/>
        <v>0</v>
      </c>
      <c r="J46" s="1"/>
      <c r="K46" s="1"/>
      <c r="L46" s="1"/>
      <c r="M46" s="1"/>
      <c r="N46" s="1"/>
      <c r="O46" s="1"/>
      <c r="P46" s="1"/>
      <c r="Q46" s="1"/>
      <c r="R46" s="1"/>
      <c r="S46" s="1"/>
    </row>
    <row r="47" spans="1:19" ht="13.5" customHeight="1">
      <c r="A47" s="38">
        <v>32</v>
      </c>
      <c r="B47" s="70" t="s">
        <v>264</v>
      </c>
      <c r="C47" s="70"/>
      <c r="D47" s="69" t="s">
        <v>24</v>
      </c>
      <c r="E47" s="69">
        <v>130</v>
      </c>
      <c r="F47" s="98"/>
      <c r="G47" s="98">
        <f t="shared" si="2"/>
        <v>0</v>
      </c>
      <c r="H47" s="33">
        <v>8</v>
      </c>
      <c r="I47" s="99">
        <f t="shared" si="4"/>
        <v>0</v>
      </c>
      <c r="J47" s="1"/>
      <c r="K47" s="1"/>
      <c r="L47" s="1"/>
      <c r="M47" s="1"/>
      <c r="N47" s="1"/>
      <c r="O47" s="1"/>
      <c r="P47" s="1"/>
      <c r="Q47" s="1"/>
      <c r="R47" s="1"/>
      <c r="S47" s="1"/>
    </row>
    <row r="48" spans="1:19" ht="12.75" customHeight="1">
      <c r="A48" s="38">
        <v>33</v>
      </c>
      <c r="B48" s="70" t="s">
        <v>265</v>
      </c>
      <c r="C48" s="71"/>
      <c r="D48" s="69" t="s">
        <v>24</v>
      </c>
      <c r="E48" s="102">
        <v>10</v>
      </c>
      <c r="F48" s="98"/>
      <c r="G48" s="98">
        <f t="shared" si="2"/>
        <v>0</v>
      </c>
      <c r="H48" s="33">
        <v>8</v>
      </c>
      <c r="I48" s="99">
        <f t="shared" si="4"/>
        <v>0</v>
      </c>
      <c r="J48" s="1"/>
      <c r="K48" s="1"/>
      <c r="L48" s="1"/>
      <c r="M48" s="1"/>
      <c r="N48" s="1"/>
      <c r="O48" s="1"/>
      <c r="P48" s="1"/>
      <c r="Q48" s="1"/>
      <c r="R48" s="1"/>
      <c r="S48" s="1"/>
    </row>
    <row r="49" spans="1:19" ht="12.75" customHeight="1">
      <c r="A49" s="38">
        <v>34</v>
      </c>
      <c r="B49" s="35" t="s">
        <v>266</v>
      </c>
      <c r="C49" s="71"/>
      <c r="D49" s="69" t="s">
        <v>17</v>
      </c>
      <c r="E49" s="69">
        <v>9</v>
      </c>
      <c r="F49" s="98"/>
      <c r="G49" s="98">
        <f t="shared" si="2"/>
        <v>0</v>
      </c>
      <c r="H49" s="33">
        <v>8</v>
      </c>
      <c r="I49" s="99">
        <f t="shared" si="4"/>
        <v>0</v>
      </c>
      <c r="J49" s="1"/>
      <c r="K49" s="1"/>
      <c r="L49" s="1"/>
      <c r="M49" s="1"/>
      <c r="N49" s="1"/>
      <c r="O49" s="1"/>
      <c r="P49" s="1"/>
      <c r="Q49" s="1"/>
      <c r="R49" s="1"/>
      <c r="S49" s="1"/>
    </row>
    <row r="50" spans="1:19" ht="12.75" customHeight="1">
      <c r="A50" s="38">
        <v>35</v>
      </c>
      <c r="B50" s="35" t="s">
        <v>267</v>
      </c>
      <c r="C50" s="71"/>
      <c r="D50" s="69" t="s">
        <v>24</v>
      </c>
      <c r="E50" s="69">
        <v>1</v>
      </c>
      <c r="F50" s="98"/>
      <c r="G50" s="98">
        <f t="shared" si="2"/>
        <v>0</v>
      </c>
      <c r="H50" s="33">
        <v>8</v>
      </c>
      <c r="I50" s="99">
        <f t="shared" si="4"/>
        <v>0</v>
      </c>
      <c r="J50" s="1"/>
      <c r="K50" s="1"/>
      <c r="L50" s="1"/>
      <c r="M50" s="1"/>
      <c r="N50" s="1"/>
      <c r="O50" s="1"/>
      <c r="P50" s="1"/>
      <c r="Q50" s="1"/>
      <c r="R50" s="1"/>
      <c r="S50" s="1"/>
    </row>
    <row r="51" spans="1:19" ht="25.5" customHeight="1">
      <c r="A51" s="38">
        <v>36</v>
      </c>
      <c r="B51" s="35" t="s">
        <v>268</v>
      </c>
      <c r="C51" s="71"/>
      <c r="D51" s="69" t="s">
        <v>17</v>
      </c>
      <c r="E51" s="69">
        <v>500</v>
      </c>
      <c r="F51" s="98"/>
      <c r="G51" s="98">
        <f t="shared" si="2"/>
        <v>0</v>
      </c>
      <c r="H51" s="33">
        <v>8</v>
      </c>
      <c r="I51" s="99">
        <f t="shared" si="4"/>
        <v>0</v>
      </c>
      <c r="J51" s="1"/>
      <c r="K51" s="1"/>
      <c r="L51" s="1"/>
      <c r="M51" s="1"/>
      <c r="N51" s="1"/>
      <c r="O51" s="1"/>
      <c r="P51" s="1"/>
      <c r="Q51" s="1"/>
      <c r="R51" s="1"/>
      <c r="S51" s="1"/>
    </row>
    <row r="52" spans="1:19" ht="25.5" customHeight="1">
      <c r="A52" s="38">
        <v>37</v>
      </c>
      <c r="B52" s="35" t="s">
        <v>269</v>
      </c>
      <c r="C52" s="71"/>
      <c r="D52" s="69" t="s">
        <v>17</v>
      </c>
      <c r="E52" s="69">
        <v>400</v>
      </c>
      <c r="F52" s="98"/>
      <c r="G52" s="98">
        <f t="shared" si="2"/>
        <v>0</v>
      </c>
      <c r="H52" s="33">
        <v>8</v>
      </c>
      <c r="I52" s="99">
        <f t="shared" si="4"/>
        <v>0</v>
      </c>
      <c r="J52" s="1"/>
      <c r="K52" s="1"/>
      <c r="L52" s="1"/>
      <c r="M52" s="1"/>
      <c r="N52" s="1"/>
      <c r="O52" s="1"/>
      <c r="P52" s="1"/>
      <c r="Q52" s="1"/>
      <c r="R52" s="1"/>
      <c r="S52" s="1"/>
    </row>
    <row r="53" spans="1:19" ht="63.75" customHeight="1">
      <c r="A53" s="38">
        <v>38</v>
      </c>
      <c r="B53" s="30" t="s">
        <v>270</v>
      </c>
      <c r="C53" s="70"/>
      <c r="D53" s="64" t="s">
        <v>17</v>
      </c>
      <c r="E53" s="64">
        <v>180</v>
      </c>
      <c r="F53" s="97"/>
      <c r="G53" s="98">
        <f t="shared" si="2"/>
        <v>0</v>
      </c>
      <c r="H53" s="33">
        <v>8</v>
      </c>
      <c r="I53" s="99">
        <f t="shared" si="4"/>
        <v>0</v>
      </c>
      <c r="J53" s="1"/>
      <c r="K53" s="1"/>
      <c r="L53" s="1"/>
      <c r="M53" s="1"/>
      <c r="N53" s="1"/>
      <c r="O53" s="1"/>
      <c r="P53" s="1"/>
      <c r="Q53" s="1"/>
      <c r="R53" s="1"/>
      <c r="S53" s="1"/>
    </row>
    <row r="54" spans="1:19" ht="38.25" customHeight="1">
      <c r="A54" s="38">
        <v>39</v>
      </c>
      <c r="B54" s="110" t="s">
        <v>271</v>
      </c>
      <c r="C54" s="70"/>
      <c r="D54" s="64" t="s">
        <v>17</v>
      </c>
      <c r="E54" s="64">
        <v>4720</v>
      </c>
      <c r="F54" s="97"/>
      <c r="G54" s="98">
        <f t="shared" si="2"/>
        <v>0</v>
      </c>
      <c r="H54" s="33">
        <v>8</v>
      </c>
      <c r="I54" s="99">
        <f t="shared" si="4"/>
        <v>0</v>
      </c>
      <c r="J54" s="1"/>
      <c r="K54" s="1"/>
      <c r="L54" s="1"/>
      <c r="M54" s="1"/>
      <c r="N54" s="1"/>
      <c r="O54" s="1"/>
      <c r="P54" s="1"/>
      <c r="Q54" s="1"/>
      <c r="R54" s="1"/>
      <c r="S54" s="1"/>
    </row>
    <row r="55" spans="1:19" ht="63.75" customHeight="1">
      <c r="A55" s="38">
        <v>40</v>
      </c>
      <c r="B55" s="110" t="s">
        <v>272</v>
      </c>
      <c r="C55" s="71"/>
      <c r="D55" s="33" t="s">
        <v>24</v>
      </c>
      <c r="E55" s="69">
        <v>10</v>
      </c>
      <c r="F55" s="98"/>
      <c r="G55" s="98">
        <f t="shared" si="2"/>
        <v>0</v>
      </c>
      <c r="H55" s="33">
        <v>8</v>
      </c>
      <c r="I55" s="99">
        <f t="shared" si="4"/>
        <v>0</v>
      </c>
      <c r="J55" s="1"/>
      <c r="K55" s="1"/>
      <c r="L55" s="1"/>
      <c r="M55" s="1"/>
      <c r="N55" s="1"/>
      <c r="O55" s="1"/>
      <c r="P55" s="1"/>
      <c r="Q55" s="1"/>
      <c r="R55" s="1"/>
      <c r="S55" s="1"/>
    </row>
    <row r="56" spans="1:19" ht="38.25" customHeight="1">
      <c r="A56" s="38">
        <v>41</v>
      </c>
      <c r="B56" s="35" t="s">
        <v>273</v>
      </c>
      <c r="C56" s="71"/>
      <c r="D56" s="33" t="s">
        <v>17</v>
      </c>
      <c r="E56" s="69">
        <v>325</v>
      </c>
      <c r="F56" s="98"/>
      <c r="G56" s="98">
        <f t="shared" si="2"/>
        <v>0</v>
      </c>
      <c r="H56" s="33">
        <v>8</v>
      </c>
      <c r="I56" s="99">
        <f t="shared" si="4"/>
        <v>0</v>
      </c>
      <c r="J56" s="1"/>
      <c r="K56" s="1"/>
      <c r="L56" s="1"/>
      <c r="M56" s="1"/>
      <c r="N56" s="1"/>
      <c r="O56" s="1"/>
      <c r="P56" s="1"/>
      <c r="Q56" s="1"/>
      <c r="R56" s="1"/>
      <c r="S56" s="1"/>
    </row>
    <row r="57" spans="1:19" ht="12.75" customHeight="1">
      <c r="A57" s="38">
        <v>42</v>
      </c>
      <c r="B57" s="35" t="s">
        <v>274</v>
      </c>
      <c r="C57" s="71"/>
      <c r="D57" s="69" t="s">
        <v>24</v>
      </c>
      <c r="E57" s="69">
        <v>2400</v>
      </c>
      <c r="F57" s="98"/>
      <c r="G57" s="98">
        <f t="shared" si="2"/>
        <v>0</v>
      </c>
      <c r="H57" s="33">
        <v>8</v>
      </c>
      <c r="I57" s="99">
        <f t="shared" si="4"/>
        <v>0</v>
      </c>
      <c r="J57" s="1"/>
      <c r="K57" s="1"/>
      <c r="L57" s="1"/>
      <c r="M57" s="1"/>
      <c r="N57" s="1"/>
      <c r="O57" s="1"/>
      <c r="P57" s="1"/>
      <c r="Q57" s="1"/>
      <c r="R57" s="1"/>
      <c r="S57" s="1"/>
    </row>
    <row r="58" spans="1:19" ht="12.75" customHeight="1">
      <c r="A58" s="38">
        <v>43</v>
      </c>
      <c r="B58" s="35" t="s">
        <v>275</v>
      </c>
      <c r="C58" s="71"/>
      <c r="D58" s="33" t="s">
        <v>17</v>
      </c>
      <c r="E58" s="69">
        <v>900</v>
      </c>
      <c r="F58" s="97"/>
      <c r="G58" s="98">
        <f t="shared" si="2"/>
        <v>0</v>
      </c>
      <c r="H58" s="33">
        <v>8</v>
      </c>
      <c r="I58" s="99">
        <f t="shared" si="4"/>
        <v>0</v>
      </c>
      <c r="J58" s="1"/>
      <c r="K58" s="1"/>
      <c r="L58" s="1"/>
      <c r="M58" s="1"/>
      <c r="N58" s="1"/>
      <c r="O58" s="1"/>
      <c r="P58" s="1"/>
      <c r="Q58" s="1"/>
      <c r="R58" s="1"/>
      <c r="S58" s="1"/>
    </row>
    <row r="59" spans="1:19" ht="63.75" customHeight="1">
      <c r="A59" s="38">
        <v>44</v>
      </c>
      <c r="B59" s="30" t="s">
        <v>276</v>
      </c>
      <c r="C59" s="71"/>
      <c r="D59" s="69" t="s">
        <v>24</v>
      </c>
      <c r="E59" s="69">
        <v>140</v>
      </c>
      <c r="F59" s="98"/>
      <c r="G59" s="98">
        <f t="shared" si="2"/>
        <v>0</v>
      </c>
      <c r="H59" s="33">
        <v>8</v>
      </c>
      <c r="I59" s="99">
        <f t="shared" si="4"/>
        <v>0</v>
      </c>
      <c r="J59" s="1"/>
      <c r="K59" s="1"/>
      <c r="L59" s="1"/>
      <c r="M59" s="1"/>
      <c r="N59" s="1"/>
      <c r="O59" s="1"/>
      <c r="P59" s="1"/>
      <c r="Q59" s="1"/>
      <c r="R59" s="1"/>
      <c r="S59" s="1"/>
    </row>
    <row r="60" spans="1:19" ht="15" customHeight="1">
      <c r="A60" s="236" t="s">
        <v>107</v>
      </c>
      <c r="B60" s="236"/>
      <c r="C60" s="236"/>
      <c r="D60" s="236"/>
      <c r="E60" s="236"/>
      <c r="F60" s="236"/>
      <c r="G60" s="61">
        <f>SUM(G10:G59)</f>
        <v>0</v>
      </c>
      <c r="H60" s="112"/>
      <c r="I60" s="82">
        <f>SUM(I10:I59)</f>
        <v>0</v>
      </c>
      <c r="J60" s="1"/>
      <c r="K60" s="1"/>
      <c r="L60" s="1"/>
      <c r="M60" s="1"/>
      <c r="N60" s="1"/>
      <c r="O60" s="1"/>
      <c r="P60" s="1"/>
      <c r="Q60" s="1"/>
      <c r="R60" s="1"/>
      <c r="S60" s="1"/>
    </row>
    <row r="61" spans="2:19" ht="12.75" customHeight="1">
      <c r="B61" s="1"/>
      <c r="C61" s="1"/>
      <c r="D61" s="1"/>
      <c r="E61" s="1"/>
      <c r="F61" s="1"/>
      <c r="G61" s="1"/>
      <c r="H61" s="1"/>
      <c r="I61" s="1"/>
      <c r="J61" s="1"/>
      <c r="K61" s="1"/>
      <c r="L61" s="1"/>
      <c r="M61" s="1"/>
      <c r="N61" s="1"/>
      <c r="O61" s="1"/>
      <c r="P61" s="1"/>
      <c r="Q61" s="1"/>
      <c r="R61" s="1"/>
      <c r="S61" s="1"/>
    </row>
    <row r="62" spans="2:19" ht="12.75" customHeight="1">
      <c r="B62" s="1"/>
      <c r="C62" s="1"/>
      <c r="D62" s="1"/>
      <c r="E62" s="1"/>
      <c r="F62" s="1"/>
      <c r="G62" s="1"/>
      <c r="H62" s="1"/>
      <c r="I62" s="1"/>
      <c r="J62" s="1"/>
      <c r="K62" s="1"/>
      <c r="L62" s="1"/>
      <c r="M62" s="1"/>
      <c r="N62" s="1"/>
      <c r="O62" s="1"/>
      <c r="P62" s="1"/>
      <c r="Q62" s="1"/>
      <c r="R62" s="1"/>
      <c r="S62" s="1"/>
    </row>
    <row r="63" spans="2:19" ht="12.75" customHeight="1">
      <c r="B63" s="1"/>
      <c r="C63" s="1"/>
      <c r="D63" s="1"/>
      <c r="E63" s="1"/>
      <c r="F63" s="234" t="s">
        <v>215</v>
      </c>
      <c r="G63" s="234"/>
      <c r="H63" s="234"/>
      <c r="I63" s="234"/>
      <c r="J63" s="1"/>
      <c r="K63" s="1"/>
      <c r="L63" s="1"/>
      <c r="M63" s="1"/>
      <c r="N63" s="1"/>
      <c r="O63" s="1"/>
      <c r="P63" s="1"/>
      <c r="Q63" s="1"/>
      <c r="R63" s="1"/>
      <c r="S63" s="1"/>
    </row>
    <row r="64" spans="2:19" ht="12.75" customHeight="1">
      <c r="B64" s="1"/>
      <c r="C64" s="1"/>
      <c r="D64" s="1"/>
      <c r="E64" s="1"/>
      <c r="F64" s="1" t="s">
        <v>109</v>
      </c>
      <c r="G64" s="1"/>
      <c r="H64" s="1"/>
      <c r="I64" s="1"/>
      <c r="J64" s="1"/>
      <c r="K64" s="1"/>
      <c r="L64" s="1"/>
      <c r="M64" s="1"/>
      <c r="N64" s="1"/>
      <c r="O64" s="1"/>
      <c r="P64" s="1"/>
      <c r="Q64" s="1"/>
      <c r="R64" s="1"/>
      <c r="S64" s="1"/>
    </row>
  </sheetData>
  <sheetProtection selectLockedCells="1" selectUnlockedCells="1"/>
  <mergeCells count="4">
    <mergeCell ref="A5:I5"/>
    <mergeCell ref="A7:I7"/>
    <mergeCell ref="A60:F60"/>
    <mergeCell ref="F63:I63"/>
  </mergeCells>
  <printOptions horizontalCentered="1"/>
  <pageMargins left="0.31527777777777777" right="0.31527777777777777" top="0.65" bottom="0.3541666666666667" header="0.5118055555555555" footer="0.5118055555555555"/>
  <pageSetup horizontalDpi="300" verticalDpi="300" orientation="landscape" paperSize="9" r:id="rId1"/>
  <ignoredErrors>
    <ignoredError sqref="I44" formula="1"/>
  </ignoredErrors>
</worksheet>
</file>

<file path=xl/worksheets/sheet8.xml><?xml version="1.0" encoding="utf-8"?>
<worksheet xmlns="http://schemas.openxmlformats.org/spreadsheetml/2006/main" xmlns:r="http://schemas.openxmlformats.org/officeDocument/2006/relationships">
  <dimension ref="A1:S74"/>
  <sheetViews>
    <sheetView zoomScalePageLayoutView="0" workbookViewId="0" topLeftCell="A52">
      <selection activeCell="J66" sqref="J66"/>
    </sheetView>
  </sheetViews>
  <sheetFormatPr defaultColWidth="17.28125" defaultRowHeight="15" customHeight="1"/>
  <cols>
    <col min="1" max="1" width="4.8515625" style="0" customWidth="1"/>
    <col min="2" max="2" width="52.28125" style="0" customWidth="1"/>
    <col min="3" max="3" width="21.28125" style="0" customWidth="1"/>
    <col min="4" max="4" width="13.00390625" style="0" customWidth="1"/>
    <col min="5" max="5" width="7.421875" style="0" customWidth="1"/>
    <col min="6" max="6" width="11.00390625" style="0" customWidth="1"/>
    <col min="7" max="7" width="12.8515625" style="0" customWidth="1"/>
    <col min="8" max="8" width="6.140625" style="0" customWidth="1"/>
    <col min="9" max="9" width="13.28125" style="0" customWidth="1"/>
    <col min="10" max="19" width="12.140625" style="0" customWidth="1"/>
  </cols>
  <sheetData>
    <row r="1" spans="1:19" ht="12.75" customHeight="1">
      <c r="A1" s="1"/>
      <c r="B1" s="2" t="s">
        <v>110</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32" t="s">
        <v>5</v>
      </c>
      <c r="B5" s="232"/>
      <c r="C5" s="232"/>
      <c r="D5" s="232"/>
      <c r="E5" s="232"/>
      <c r="F5" s="232"/>
      <c r="G5" s="232"/>
      <c r="H5" s="232"/>
      <c r="I5" s="232"/>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32" t="s">
        <v>277</v>
      </c>
      <c r="B7" s="232"/>
      <c r="C7" s="232"/>
      <c r="D7" s="232"/>
      <c r="E7" s="232"/>
      <c r="F7" s="232"/>
      <c r="G7" s="232"/>
      <c r="H7" s="232"/>
      <c r="I7" s="232"/>
      <c r="J7" s="1"/>
      <c r="K7" s="1"/>
      <c r="L7" s="1"/>
      <c r="M7" s="1"/>
      <c r="N7" s="1"/>
      <c r="O7" s="1"/>
      <c r="P7" s="1"/>
      <c r="Q7" s="1"/>
      <c r="R7" s="1"/>
      <c r="S7" s="1"/>
    </row>
    <row r="8" spans="1:19" ht="78.75" customHeight="1">
      <c r="A8" s="6" t="s">
        <v>7</v>
      </c>
      <c r="B8" s="6" t="s">
        <v>8</v>
      </c>
      <c r="C8" s="6" t="s">
        <v>9</v>
      </c>
      <c r="D8" s="6" t="s">
        <v>226</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38.25" customHeight="1">
      <c r="A10" s="38">
        <v>1</v>
      </c>
      <c r="B10" s="35" t="s">
        <v>278</v>
      </c>
      <c r="C10" s="113"/>
      <c r="D10" s="38" t="s">
        <v>114</v>
      </c>
      <c r="E10" s="38" t="s">
        <v>114</v>
      </c>
      <c r="F10" s="18" t="s">
        <v>114</v>
      </c>
      <c r="G10" s="18" t="s">
        <v>114</v>
      </c>
      <c r="H10" s="19" t="s">
        <v>114</v>
      </c>
      <c r="I10" s="18" t="s">
        <v>114</v>
      </c>
      <c r="J10" s="1"/>
      <c r="K10" s="1"/>
      <c r="L10" s="1"/>
      <c r="M10" s="1"/>
      <c r="N10" s="1"/>
      <c r="O10" s="1"/>
      <c r="P10" s="1"/>
      <c r="Q10" s="1"/>
      <c r="R10" s="1"/>
      <c r="S10" s="1"/>
    </row>
    <row r="11" spans="1:19" ht="12.75" customHeight="1">
      <c r="A11" s="38" t="s">
        <v>35</v>
      </c>
      <c r="B11" s="73">
        <v>6</v>
      </c>
      <c r="C11" s="113"/>
      <c r="D11" s="38" t="s">
        <v>17</v>
      </c>
      <c r="E11" s="38">
        <v>150</v>
      </c>
      <c r="F11" s="67"/>
      <c r="G11" s="17">
        <f aca="true" t="shared" si="0" ref="G11:G26">E11*F11</f>
        <v>0</v>
      </c>
      <c r="H11" s="18">
        <v>8</v>
      </c>
      <c r="I11" s="17">
        <f aca="true" t="shared" si="1" ref="I11:I26">G11*1.08</f>
        <v>0</v>
      </c>
      <c r="J11" s="1"/>
      <c r="K11" s="1"/>
      <c r="L11" s="1"/>
      <c r="M11" s="1"/>
      <c r="N11" s="1"/>
      <c r="O11" s="1"/>
      <c r="P11" s="1"/>
      <c r="Q11" s="1"/>
      <c r="R11" s="1"/>
      <c r="S11" s="1"/>
    </row>
    <row r="12" spans="1:19" ht="12.75" customHeight="1">
      <c r="A12" s="38" t="s">
        <v>38</v>
      </c>
      <c r="B12" s="73">
        <v>8</v>
      </c>
      <c r="C12" s="113"/>
      <c r="D12" s="38" t="s">
        <v>17</v>
      </c>
      <c r="E12" s="38">
        <v>50</v>
      </c>
      <c r="F12" s="67"/>
      <c r="G12" s="17">
        <f t="shared" si="0"/>
        <v>0</v>
      </c>
      <c r="H12" s="18">
        <v>8</v>
      </c>
      <c r="I12" s="17">
        <f t="shared" si="1"/>
        <v>0</v>
      </c>
      <c r="J12" s="1"/>
      <c r="K12" s="1"/>
      <c r="L12" s="1"/>
      <c r="M12" s="1"/>
      <c r="N12" s="1"/>
      <c r="O12" s="1"/>
      <c r="P12" s="1"/>
      <c r="Q12" s="1"/>
      <c r="R12" s="1"/>
      <c r="S12" s="1"/>
    </row>
    <row r="13" spans="1:19" ht="12.75" customHeight="1">
      <c r="A13" s="38" t="s">
        <v>40</v>
      </c>
      <c r="B13" s="73">
        <v>10</v>
      </c>
      <c r="C13" s="113"/>
      <c r="D13" s="38" t="s">
        <v>17</v>
      </c>
      <c r="E13" s="38">
        <v>150</v>
      </c>
      <c r="F13" s="67"/>
      <c r="G13" s="17">
        <f t="shared" si="0"/>
        <v>0</v>
      </c>
      <c r="H13" s="18">
        <v>8</v>
      </c>
      <c r="I13" s="17">
        <f t="shared" si="1"/>
        <v>0</v>
      </c>
      <c r="J13" s="1"/>
      <c r="K13" s="1"/>
      <c r="L13" s="1"/>
      <c r="M13" s="1"/>
      <c r="N13" s="1"/>
      <c r="O13" s="1"/>
      <c r="P13" s="1"/>
      <c r="Q13" s="1"/>
      <c r="R13" s="1"/>
      <c r="S13" s="1"/>
    </row>
    <row r="14" spans="1:19" ht="12.75" customHeight="1">
      <c r="A14" s="38" t="s">
        <v>42</v>
      </c>
      <c r="B14" s="73">
        <v>12</v>
      </c>
      <c r="C14" s="113"/>
      <c r="D14" s="38" t="s">
        <v>17</v>
      </c>
      <c r="E14" s="38">
        <v>250</v>
      </c>
      <c r="F14" s="67"/>
      <c r="G14" s="17">
        <f t="shared" si="0"/>
        <v>0</v>
      </c>
      <c r="H14" s="18">
        <v>8</v>
      </c>
      <c r="I14" s="17">
        <f t="shared" si="1"/>
        <v>0</v>
      </c>
      <c r="J14" s="1"/>
      <c r="K14" s="1"/>
      <c r="L14" s="1"/>
      <c r="M14" s="1"/>
      <c r="N14" s="1"/>
      <c r="O14" s="1"/>
      <c r="P14" s="1"/>
      <c r="Q14" s="1"/>
      <c r="R14" s="1"/>
      <c r="S14" s="1"/>
    </row>
    <row r="15" spans="1:19" ht="12.75" customHeight="1">
      <c r="A15" s="38" t="s">
        <v>44</v>
      </c>
      <c r="B15" s="73">
        <v>14</v>
      </c>
      <c r="C15" s="113"/>
      <c r="D15" s="38" t="s">
        <v>17</v>
      </c>
      <c r="E15" s="38">
        <v>150</v>
      </c>
      <c r="F15" s="67"/>
      <c r="G15" s="17">
        <f t="shared" si="0"/>
        <v>0</v>
      </c>
      <c r="H15" s="18">
        <v>8</v>
      </c>
      <c r="I15" s="17">
        <f t="shared" si="1"/>
        <v>0</v>
      </c>
      <c r="J15" s="1"/>
      <c r="K15" s="1"/>
      <c r="L15" s="1"/>
      <c r="M15" s="1"/>
      <c r="N15" s="1"/>
      <c r="O15" s="1"/>
      <c r="P15" s="1"/>
      <c r="Q15" s="1"/>
      <c r="R15" s="1"/>
      <c r="S15" s="1"/>
    </row>
    <row r="16" spans="1:19" ht="12.75" customHeight="1">
      <c r="A16" s="38" t="s">
        <v>53</v>
      </c>
      <c r="B16" s="73">
        <v>16</v>
      </c>
      <c r="C16" s="113"/>
      <c r="D16" s="38" t="s">
        <v>17</v>
      </c>
      <c r="E16" s="38">
        <v>50</v>
      </c>
      <c r="F16" s="67"/>
      <c r="G16" s="17">
        <f t="shared" si="0"/>
        <v>0</v>
      </c>
      <c r="H16" s="18">
        <v>8</v>
      </c>
      <c r="I16" s="17">
        <f t="shared" si="1"/>
        <v>0</v>
      </c>
      <c r="J16" s="1"/>
      <c r="K16" s="1"/>
      <c r="L16" s="1"/>
      <c r="M16" s="1"/>
      <c r="N16" s="1"/>
      <c r="O16" s="1"/>
      <c r="P16" s="1"/>
      <c r="Q16" s="1"/>
      <c r="R16" s="1"/>
      <c r="S16" s="1"/>
    </row>
    <row r="17" spans="1:19" ht="12.75" customHeight="1">
      <c r="A17" s="38" t="s">
        <v>55</v>
      </c>
      <c r="B17" s="73">
        <v>18</v>
      </c>
      <c r="C17" s="113"/>
      <c r="D17" s="38" t="s">
        <v>17</v>
      </c>
      <c r="E17" s="38">
        <v>200</v>
      </c>
      <c r="F17" s="67"/>
      <c r="G17" s="17">
        <f t="shared" si="0"/>
        <v>0</v>
      </c>
      <c r="H17" s="18">
        <v>8</v>
      </c>
      <c r="I17" s="17">
        <f t="shared" si="1"/>
        <v>0</v>
      </c>
      <c r="J17" s="1"/>
      <c r="K17" s="1"/>
      <c r="L17" s="1"/>
      <c r="M17" s="1"/>
      <c r="N17" s="1"/>
      <c r="O17" s="1"/>
      <c r="P17" s="1"/>
      <c r="Q17" s="1"/>
      <c r="R17" s="1"/>
      <c r="S17" s="1"/>
    </row>
    <row r="18" spans="1:19" ht="12.75" customHeight="1">
      <c r="A18" s="38" t="s">
        <v>57</v>
      </c>
      <c r="B18" s="73">
        <v>20</v>
      </c>
      <c r="C18" s="113"/>
      <c r="D18" s="38" t="s">
        <v>17</v>
      </c>
      <c r="E18" s="38">
        <v>250</v>
      </c>
      <c r="F18" s="67"/>
      <c r="G18" s="17">
        <f t="shared" si="0"/>
        <v>0</v>
      </c>
      <c r="H18" s="18">
        <v>8</v>
      </c>
      <c r="I18" s="17">
        <f t="shared" si="1"/>
        <v>0</v>
      </c>
      <c r="J18" s="1"/>
      <c r="K18" s="1"/>
      <c r="L18" s="1"/>
      <c r="M18" s="1"/>
      <c r="N18" s="1"/>
      <c r="O18" s="1"/>
      <c r="P18" s="1"/>
      <c r="Q18" s="1"/>
      <c r="R18" s="1"/>
      <c r="S18" s="1"/>
    </row>
    <row r="19" spans="1:19" ht="12.75" customHeight="1">
      <c r="A19" s="38" t="s">
        <v>82</v>
      </c>
      <c r="B19" s="73">
        <v>22</v>
      </c>
      <c r="C19" s="113"/>
      <c r="D19" s="38" t="s">
        <v>17</v>
      </c>
      <c r="E19" s="38">
        <v>150</v>
      </c>
      <c r="F19" s="67"/>
      <c r="G19" s="17">
        <f t="shared" si="0"/>
        <v>0</v>
      </c>
      <c r="H19" s="18">
        <v>8</v>
      </c>
      <c r="I19" s="17">
        <f t="shared" si="1"/>
        <v>0</v>
      </c>
      <c r="J19" s="1"/>
      <c r="K19" s="1"/>
      <c r="L19" s="1"/>
      <c r="M19" s="1"/>
      <c r="N19" s="1"/>
      <c r="O19" s="1"/>
      <c r="P19" s="1"/>
      <c r="Q19" s="1"/>
      <c r="R19" s="1"/>
      <c r="S19" s="1"/>
    </row>
    <row r="20" spans="1:19" ht="12.75" customHeight="1">
      <c r="A20" s="38" t="s">
        <v>84</v>
      </c>
      <c r="B20" s="73">
        <v>24</v>
      </c>
      <c r="C20" s="113"/>
      <c r="D20" s="38" t="s">
        <v>17</v>
      </c>
      <c r="E20" s="38">
        <v>50</v>
      </c>
      <c r="F20" s="67"/>
      <c r="G20" s="17">
        <f t="shared" si="0"/>
        <v>0</v>
      </c>
      <c r="H20" s="18">
        <v>8</v>
      </c>
      <c r="I20" s="17">
        <f t="shared" si="1"/>
        <v>0</v>
      </c>
      <c r="J20" s="1"/>
      <c r="K20" s="1"/>
      <c r="L20" s="1"/>
      <c r="M20" s="1"/>
      <c r="N20" s="1"/>
      <c r="O20" s="1"/>
      <c r="P20" s="1"/>
      <c r="Q20" s="1"/>
      <c r="R20" s="1"/>
      <c r="S20" s="1"/>
    </row>
    <row r="21" spans="1:19" ht="38.25" customHeight="1">
      <c r="A21" s="38">
        <v>2</v>
      </c>
      <c r="B21" s="65" t="s">
        <v>279</v>
      </c>
      <c r="C21" s="113"/>
      <c r="D21" s="18" t="s">
        <v>17</v>
      </c>
      <c r="E21" s="18">
        <v>2180</v>
      </c>
      <c r="F21" s="17"/>
      <c r="G21" s="17">
        <f t="shared" si="0"/>
        <v>0</v>
      </c>
      <c r="H21" s="18">
        <v>8</v>
      </c>
      <c r="I21" s="17">
        <f t="shared" si="1"/>
        <v>0</v>
      </c>
      <c r="J21" s="1"/>
      <c r="K21" s="1"/>
      <c r="L21" s="1"/>
      <c r="M21" s="1"/>
      <c r="N21" s="1"/>
      <c r="O21" s="1"/>
      <c r="P21" s="1"/>
      <c r="Q21" s="1"/>
      <c r="R21" s="1"/>
      <c r="S21" s="1"/>
    </row>
    <row r="22" spans="1:19" ht="38.25" customHeight="1">
      <c r="A22" s="38">
        <v>3</v>
      </c>
      <c r="B22" s="65" t="s">
        <v>280</v>
      </c>
      <c r="C22" s="113"/>
      <c r="D22" s="18" t="s">
        <v>19</v>
      </c>
      <c r="E22" s="18">
        <v>10</v>
      </c>
      <c r="F22" s="17"/>
      <c r="G22" s="17">
        <f t="shared" si="0"/>
        <v>0</v>
      </c>
      <c r="H22" s="18">
        <v>8</v>
      </c>
      <c r="I22" s="17">
        <f t="shared" si="1"/>
        <v>0</v>
      </c>
      <c r="J22" s="1"/>
      <c r="K22" s="1"/>
      <c r="L22" s="1"/>
      <c r="M22" s="1"/>
      <c r="N22" s="1"/>
      <c r="O22" s="1"/>
      <c r="P22" s="1"/>
      <c r="Q22" s="1"/>
      <c r="R22" s="1"/>
      <c r="S22" s="1"/>
    </row>
    <row r="23" spans="1:19" ht="26.25" customHeight="1">
      <c r="A23" s="38">
        <v>4</v>
      </c>
      <c r="B23" s="65" t="s">
        <v>518</v>
      </c>
      <c r="C23" s="113"/>
      <c r="D23" s="18" t="s">
        <v>17</v>
      </c>
      <c r="E23" s="18">
        <v>20</v>
      </c>
      <c r="F23" s="17"/>
      <c r="G23" s="17">
        <f t="shared" si="0"/>
        <v>0</v>
      </c>
      <c r="H23" s="18">
        <v>8</v>
      </c>
      <c r="I23" s="17">
        <f t="shared" si="1"/>
        <v>0</v>
      </c>
      <c r="J23" s="1"/>
      <c r="K23" s="1"/>
      <c r="L23" s="1"/>
      <c r="M23" s="1"/>
      <c r="N23" s="1"/>
      <c r="O23" s="1"/>
      <c r="P23" s="1"/>
      <c r="Q23" s="1"/>
      <c r="R23" s="1"/>
      <c r="S23" s="1"/>
    </row>
    <row r="24" spans="1:19" ht="25.5" customHeight="1">
      <c r="A24" s="38">
        <v>5</v>
      </c>
      <c r="B24" s="65" t="s">
        <v>281</v>
      </c>
      <c r="C24" s="113"/>
      <c r="D24" s="18" t="s">
        <v>17</v>
      </c>
      <c r="E24" s="18">
        <v>20</v>
      </c>
      <c r="F24" s="66"/>
      <c r="G24" s="17">
        <f t="shared" si="0"/>
        <v>0</v>
      </c>
      <c r="H24" s="18">
        <v>8</v>
      </c>
      <c r="I24" s="17">
        <f t="shared" si="1"/>
        <v>0</v>
      </c>
      <c r="J24" s="1"/>
      <c r="K24" s="1"/>
      <c r="L24" s="1"/>
      <c r="M24" s="1"/>
      <c r="N24" s="1"/>
      <c r="O24" s="1"/>
      <c r="P24" s="1"/>
      <c r="Q24" s="1"/>
      <c r="R24" s="1"/>
      <c r="S24" s="1"/>
    </row>
    <row r="25" spans="1:19" ht="12.75" customHeight="1">
      <c r="A25" s="38">
        <v>6</v>
      </c>
      <c r="B25" s="35" t="s">
        <v>282</v>
      </c>
      <c r="C25" s="70"/>
      <c r="D25" s="38" t="s">
        <v>17</v>
      </c>
      <c r="E25" s="114">
        <v>5</v>
      </c>
      <c r="F25" s="17"/>
      <c r="G25" s="17">
        <f t="shared" si="0"/>
        <v>0</v>
      </c>
      <c r="H25" s="18">
        <v>8</v>
      </c>
      <c r="I25" s="17">
        <f t="shared" si="1"/>
        <v>0</v>
      </c>
      <c r="J25" s="1"/>
      <c r="K25" s="1"/>
      <c r="L25" s="1"/>
      <c r="M25" s="1"/>
      <c r="N25" s="1"/>
      <c r="O25" s="1"/>
      <c r="P25" s="1"/>
      <c r="Q25" s="1"/>
      <c r="R25" s="1"/>
      <c r="S25" s="1"/>
    </row>
    <row r="26" spans="1:19" ht="25.5" customHeight="1">
      <c r="A26" s="38">
        <v>7</v>
      </c>
      <c r="B26" s="35" t="s">
        <v>283</v>
      </c>
      <c r="C26" s="70"/>
      <c r="D26" s="38" t="s">
        <v>17</v>
      </c>
      <c r="E26" s="114">
        <v>40</v>
      </c>
      <c r="F26" s="17"/>
      <c r="G26" s="17">
        <f t="shared" si="0"/>
        <v>0</v>
      </c>
      <c r="H26" s="18">
        <v>8</v>
      </c>
      <c r="I26" s="17">
        <f t="shared" si="1"/>
        <v>0</v>
      </c>
      <c r="J26" s="1"/>
      <c r="K26" s="1"/>
      <c r="L26" s="1"/>
      <c r="M26" s="1"/>
      <c r="N26" s="1"/>
      <c r="O26" s="1"/>
      <c r="P26" s="1"/>
      <c r="Q26" s="1"/>
      <c r="R26" s="1"/>
      <c r="S26" s="1"/>
    </row>
    <row r="27" spans="1:19" ht="25.5" customHeight="1">
      <c r="A27" s="38">
        <v>8</v>
      </c>
      <c r="B27" s="83" t="s">
        <v>284</v>
      </c>
      <c r="C27" s="70"/>
      <c r="D27" s="18" t="s">
        <v>114</v>
      </c>
      <c r="E27" s="18" t="s">
        <v>114</v>
      </c>
      <c r="F27" s="17" t="s">
        <v>114</v>
      </c>
      <c r="G27" s="17" t="s">
        <v>114</v>
      </c>
      <c r="H27" s="18" t="s">
        <v>114</v>
      </c>
      <c r="I27" s="17" t="s">
        <v>114</v>
      </c>
      <c r="J27" s="1"/>
      <c r="K27" s="1"/>
      <c r="L27" s="1"/>
      <c r="M27" s="1"/>
      <c r="N27" s="1"/>
      <c r="O27" s="1"/>
      <c r="P27" s="1"/>
      <c r="Q27" s="1"/>
      <c r="R27" s="1"/>
      <c r="S27" s="1"/>
    </row>
    <row r="28" spans="1:19" ht="12.75" customHeight="1">
      <c r="A28" s="38" t="s">
        <v>35</v>
      </c>
      <c r="B28" s="73" t="s">
        <v>285</v>
      </c>
      <c r="C28" s="70"/>
      <c r="D28" s="38" t="s">
        <v>17</v>
      </c>
      <c r="E28" s="38">
        <v>150</v>
      </c>
      <c r="F28" s="115"/>
      <c r="G28" s="17">
        <f>E28*F28</f>
        <v>0</v>
      </c>
      <c r="H28" s="18">
        <v>8</v>
      </c>
      <c r="I28" s="17">
        <f aca="true" t="shared" si="2" ref="I28:I53">G28*1.08</f>
        <v>0</v>
      </c>
      <c r="J28" s="1"/>
      <c r="K28" s="1"/>
      <c r="L28" s="1"/>
      <c r="M28" s="1"/>
      <c r="N28" s="1"/>
      <c r="O28" s="1"/>
      <c r="P28" s="1"/>
      <c r="Q28" s="1"/>
      <c r="R28" s="1"/>
      <c r="S28" s="1"/>
    </row>
    <row r="29" spans="1:19" ht="12.75" customHeight="1">
      <c r="A29" s="38" t="s">
        <v>38</v>
      </c>
      <c r="B29" s="73" t="s">
        <v>286</v>
      </c>
      <c r="C29" s="70"/>
      <c r="D29" s="38" t="s">
        <v>17</v>
      </c>
      <c r="E29" s="38">
        <v>9650</v>
      </c>
      <c r="F29" s="115"/>
      <c r="G29" s="17">
        <f>E29*F29</f>
        <v>0</v>
      </c>
      <c r="H29" s="18">
        <v>8</v>
      </c>
      <c r="I29" s="17">
        <f t="shared" si="2"/>
        <v>0</v>
      </c>
      <c r="J29" s="1"/>
      <c r="K29" s="1"/>
      <c r="L29" s="1"/>
      <c r="M29" s="1"/>
      <c r="N29" s="1"/>
      <c r="O29" s="1"/>
      <c r="P29" s="1"/>
      <c r="Q29" s="1"/>
      <c r="R29" s="1"/>
      <c r="S29" s="1"/>
    </row>
    <row r="30" spans="1:19" ht="12.75" customHeight="1">
      <c r="A30" s="38" t="s">
        <v>40</v>
      </c>
      <c r="B30" s="73" t="s">
        <v>287</v>
      </c>
      <c r="C30" s="70"/>
      <c r="D30" s="38" t="s">
        <v>17</v>
      </c>
      <c r="E30" s="38">
        <v>150</v>
      </c>
      <c r="F30" s="115"/>
      <c r="G30" s="17">
        <v>0</v>
      </c>
      <c r="H30" s="18">
        <v>8</v>
      </c>
      <c r="I30" s="17">
        <f t="shared" si="2"/>
        <v>0</v>
      </c>
      <c r="J30" s="1"/>
      <c r="K30" s="1"/>
      <c r="L30" s="1"/>
      <c r="M30" s="1"/>
      <c r="N30" s="1"/>
      <c r="O30" s="1"/>
      <c r="P30" s="1"/>
      <c r="Q30" s="1"/>
      <c r="R30" s="1"/>
      <c r="S30" s="1"/>
    </row>
    <row r="31" spans="1:19" ht="25.5" customHeight="1">
      <c r="A31" s="116">
        <v>9</v>
      </c>
      <c r="B31" s="107" t="s">
        <v>288</v>
      </c>
      <c r="C31" s="117"/>
      <c r="D31" s="18" t="s">
        <v>17</v>
      </c>
      <c r="E31" s="38">
        <v>1050</v>
      </c>
      <c r="F31" s="17"/>
      <c r="G31" s="17">
        <f aca="true" t="shared" si="3" ref="G31:G53">E31*F31</f>
        <v>0</v>
      </c>
      <c r="H31" s="18">
        <v>8</v>
      </c>
      <c r="I31" s="17">
        <f t="shared" si="2"/>
        <v>0</v>
      </c>
      <c r="J31" s="1"/>
      <c r="K31" s="1"/>
      <c r="L31" s="1"/>
      <c r="M31" s="1"/>
      <c r="N31" s="1"/>
      <c r="O31" s="1"/>
      <c r="P31" s="1"/>
      <c r="Q31" s="1"/>
      <c r="R31" s="1"/>
      <c r="S31" s="1"/>
    </row>
    <row r="32" spans="1:19" ht="12.75" customHeight="1">
      <c r="A32" s="38">
        <v>10</v>
      </c>
      <c r="B32" s="35" t="s">
        <v>289</v>
      </c>
      <c r="C32" s="70"/>
      <c r="D32" s="38" t="s">
        <v>17</v>
      </c>
      <c r="E32" s="38">
        <v>305</v>
      </c>
      <c r="F32" s="115"/>
      <c r="G32" s="17">
        <f t="shared" si="3"/>
        <v>0</v>
      </c>
      <c r="H32" s="18">
        <v>8</v>
      </c>
      <c r="I32" s="17">
        <f t="shared" si="2"/>
        <v>0</v>
      </c>
      <c r="J32" s="1"/>
      <c r="K32" s="1"/>
      <c r="L32" s="1"/>
      <c r="M32" s="1"/>
      <c r="N32" s="1"/>
      <c r="O32" s="1"/>
      <c r="P32" s="1"/>
      <c r="Q32" s="1"/>
      <c r="R32" s="1"/>
      <c r="S32" s="1"/>
    </row>
    <row r="33" spans="1:19" ht="12.75" customHeight="1">
      <c r="A33" s="38">
        <v>11</v>
      </c>
      <c r="B33" s="55" t="s">
        <v>290</v>
      </c>
      <c r="C33" s="14"/>
      <c r="D33" s="38" t="s">
        <v>17</v>
      </c>
      <c r="E33" s="14">
        <v>1240</v>
      </c>
      <c r="F33" s="17"/>
      <c r="G33" s="17">
        <f t="shared" si="3"/>
        <v>0</v>
      </c>
      <c r="H33" s="18">
        <v>8</v>
      </c>
      <c r="I33" s="17">
        <f t="shared" si="2"/>
        <v>0</v>
      </c>
      <c r="J33" s="1"/>
      <c r="K33" s="1"/>
      <c r="L33" s="1"/>
      <c r="M33" s="1"/>
      <c r="N33" s="1"/>
      <c r="O33" s="1"/>
      <c r="P33" s="1"/>
      <c r="Q33" s="1"/>
      <c r="R33" s="1"/>
      <c r="S33" s="1"/>
    </row>
    <row r="34" spans="1:19" ht="38.25" customHeight="1">
      <c r="A34" s="116">
        <v>12</v>
      </c>
      <c r="B34" s="35" t="s">
        <v>291</v>
      </c>
      <c r="C34" s="113"/>
      <c r="D34" s="14" t="s">
        <v>17</v>
      </c>
      <c r="E34" s="118">
        <v>1</v>
      </c>
      <c r="F34" s="27"/>
      <c r="G34" s="17">
        <f t="shared" si="3"/>
        <v>0</v>
      </c>
      <c r="H34" s="14">
        <v>8</v>
      </c>
      <c r="I34" s="17">
        <f t="shared" si="2"/>
        <v>0</v>
      </c>
      <c r="J34" s="1"/>
      <c r="K34" s="1"/>
      <c r="L34" s="1"/>
      <c r="M34" s="1"/>
      <c r="N34" s="1"/>
      <c r="O34" s="1"/>
      <c r="P34" s="1"/>
      <c r="Q34" s="1"/>
      <c r="R34" s="1"/>
      <c r="S34" s="1"/>
    </row>
    <row r="35" spans="1:19" ht="12.75" customHeight="1">
      <c r="A35" s="38">
        <v>13</v>
      </c>
      <c r="B35" s="20" t="s">
        <v>292</v>
      </c>
      <c r="C35" s="70"/>
      <c r="D35" s="38" t="s">
        <v>17</v>
      </c>
      <c r="E35" s="38">
        <v>550</v>
      </c>
      <c r="F35" s="115"/>
      <c r="G35" s="17">
        <f t="shared" si="3"/>
        <v>0</v>
      </c>
      <c r="H35" s="18">
        <v>8</v>
      </c>
      <c r="I35" s="17">
        <f t="shared" si="2"/>
        <v>0</v>
      </c>
      <c r="J35" s="1"/>
      <c r="K35" s="1"/>
      <c r="L35" s="1"/>
      <c r="M35" s="1"/>
      <c r="N35" s="1"/>
      <c r="O35" s="1"/>
      <c r="P35" s="1"/>
      <c r="Q35" s="1"/>
      <c r="R35" s="1"/>
      <c r="S35" s="1"/>
    </row>
    <row r="36" spans="1:19" ht="12.75" customHeight="1">
      <c r="A36" s="38">
        <v>14</v>
      </c>
      <c r="B36" s="186" t="s">
        <v>293</v>
      </c>
      <c r="C36" s="187"/>
      <c r="D36" s="188" t="s">
        <v>17</v>
      </c>
      <c r="E36" s="188">
        <v>550</v>
      </c>
      <c r="F36" s="115"/>
      <c r="G36" s="17">
        <f t="shared" si="3"/>
        <v>0</v>
      </c>
      <c r="H36" s="18">
        <v>8</v>
      </c>
      <c r="I36" s="17">
        <f t="shared" si="2"/>
        <v>0</v>
      </c>
      <c r="J36" s="1"/>
      <c r="K36" s="1"/>
      <c r="L36" s="1"/>
      <c r="M36" s="1"/>
      <c r="N36" s="1"/>
      <c r="O36" s="1"/>
      <c r="P36" s="1"/>
      <c r="Q36" s="1"/>
      <c r="R36" s="1"/>
      <c r="S36" s="1"/>
    </row>
    <row r="37" spans="1:19" ht="38.25" customHeight="1">
      <c r="A37" s="183">
        <v>15</v>
      </c>
      <c r="B37" s="193" t="s">
        <v>294</v>
      </c>
      <c r="C37" s="194"/>
      <c r="D37" s="195" t="s">
        <v>17</v>
      </c>
      <c r="E37" s="196">
        <v>1800</v>
      </c>
      <c r="F37" s="134"/>
      <c r="G37" s="17">
        <f t="shared" si="3"/>
        <v>0</v>
      </c>
      <c r="H37" s="38">
        <v>8</v>
      </c>
      <c r="I37" s="17">
        <f t="shared" si="2"/>
        <v>0</v>
      </c>
      <c r="J37" s="1"/>
      <c r="K37" s="1"/>
      <c r="L37" s="1"/>
      <c r="M37" s="1"/>
      <c r="N37" s="1"/>
      <c r="O37" s="1"/>
      <c r="P37" s="1"/>
      <c r="Q37" s="1"/>
      <c r="R37" s="1"/>
      <c r="S37" s="1"/>
    </row>
    <row r="38" spans="1:19" ht="38.25" customHeight="1">
      <c r="A38" s="184">
        <v>16</v>
      </c>
      <c r="B38" s="193" t="s">
        <v>295</v>
      </c>
      <c r="C38" s="197"/>
      <c r="D38" s="195" t="s">
        <v>17</v>
      </c>
      <c r="E38" s="196">
        <v>150</v>
      </c>
      <c r="F38" s="134"/>
      <c r="G38" s="17">
        <f t="shared" si="3"/>
        <v>0</v>
      </c>
      <c r="H38" s="18">
        <v>8</v>
      </c>
      <c r="I38" s="17">
        <f t="shared" si="2"/>
        <v>0</v>
      </c>
      <c r="J38" s="1"/>
      <c r="K38" s="1"/>
      <c r="L38" s="1"/>
      <c r="M38" s="1"/>
      <c r="N38" s="1"/>
      <c r="O38" s="1"/>
      <c r="P38" s="1"/>
      <c r="Q38" s="1"/>
      <c r="R38" s="1"/>
      <c r="S38" s="1"/>
    </row>
    <row r="39" spans="1:19" ht="27.75" customHeight="1">
      <c r="A39" s="183">
        <v>17</v>
      </c>
      <c r="B39" s="193" t="s">
        <v>517</v>
      </c>
      <c r="C39" s="197"/>
      <c r="D39" s="195" t="s">
        <v>17</v>
      </c>
      <c r="E39" s="196">
        <v>20</v>
      </c>
      <c r="F39" s="134"/>
      <c r="G39" s="17">
        <f t="shared" si="3"/>
        <v>0</v>
      </c>
      <c r="H39" s="18">
        <v>8</v>
      </c>
      <c r="I39" s="17">
        <f t="shared" si="2"/>
        <v>0</v>
      </c>
      <c r="J39" s="1"/>
      <c r="K39" s="1"/>
      <c r="L39" s="1"/>
      <c r="M39" s="1"/>
      <c r="N39" s="1"/>
      <c r="O39" s="1"/>
      <c r="P39" s="1"/>
      <c r="Q39" s="1"/>
      <c r="R39" s="1"/>
      <c r="S39" s="1"/>
    </row>
    <row r="40" spans="1:19" ht="63.75" customHeight="1">
      <c r="A40" s="183">
        <v>18</v>
      </c>
      <c r="B40" s="193" t="s">
        <v>519</v>
      </c>
      <c r="C40" s="198"/>
      <c r="D40" s="199" t="s">
        <v>17</v>
      </c>
      <c r="E40" s="200">
        <v>10</v>
      </c>
      <c r="F40" s="185"/>
      <c r="G40" s="17">
        <f t="shared" si="3"/>
        <v>0</v>
      </c>
      <c r="H40" s="14">
        <v>8</v>
      </c>
      <c r="I40" s="17">
        <f t="shared" si="2"/>
        <v>0</v>
      </c>
      <c r="J40" s="1"/>
      <c r="K40" s="1"/>
      <c r="L40" s="1"/>
      <c r="M40" s="1"/>
      <c r="N40" s="1"/>
      <c r="O40" s="1"/>
      <c r="P40" s="1"/>
      <c r="Q40" s="1"/>
      <c r="R40" s="1"/>
      <c r="S40" s="1"/>
    </row>
    <row r="41" spans="1:19" ht="39.75" customHeight="1">
      <c r="A41" s="116">
        <v>19</v>
      </c>
      <c r="B41" s="189" t="s">
        <v>296</v>
      </c>
      <c r="C41" s="190"/>
      <c r="D41" s="191" t="s">
        <v>17</v>
      </c>
      <c r="E41" s="192">
        <v>90</v>
      </c>
      <c r="F41" s="17"/>
      <c r="G41" s="17">
        <f t="shared" si="3"/>
        <v>0</v>
      </c>
      <c r="H41" s="38">
        <v>8</v>
      </c>
      <c r="I41" s="17">
        <f t="shared" si="2"/>
        <v>0</v>
      </c>
      <c r="J41" s="1"/>
      <c r="K41" s="1"/>
      <c r="L41" s="1"/>
      <c r="M41" s="1"/>
      <c r="N41" s="1"/>
      <c r="O41" s="1"/>
      <c r="P41" s="1"/>
      <c r="Q41" s="1"/>
      <c r="R41" s="1"/>
      <c r="S41" s="1"/>
    </row>
    <row r="42" spans="1:19" ht="25.5" customHeight="1">
      <c r="A42" s="38">
        <v>20</v>
      </c>
      <c r="B42" s="107" t="s">
        <v>297</v>
      </c>
      <c r="C42" s="117"/>
      <c r="D42" s="58" t="s">
        <v>17</v>
      </c>
      <c r="E42" s="116">
        <v>445</v>
      </c>
      <c r="F42" s="67"/>
      <c r="G42" s="17">
        <f t="shared" si="3"/>
        <v>0</v>
      </c>
      <c r="H42" s="38">
        <v>8</v>
      </c>
      <c r="I42" s="17">
        <f t="shared" si="2"/>
        <v>0</v>
      </c>
      <c r="J42" s="1"/>
      <c r="K42" s="1"/>
      <c r="L42" s="1"/>
      <c r="M42" s="1"/>
      <c r="N42" s="1"/>
      <c r="O42" s="1"/>
      <c r="P42" s="1"/>
      <c r="Q42" s="1"/>
      <c r="R42" s="1"/>
      <c r="S42" s="1"/>
    </row>
    <row r="43" spans="1:19" ht="12.75" customHeight="1">
      <c r="A43" s="38">
        <v>21</v>
      </c>
      <c r="B43" s="107" t="s">
        <v>298</v>
      </c>
      <c r="C43" s="117"/>
      <c r="D43" s="58" t="s">
        <v>17</v>
      </c>
      <c r="E43" s="116">
        <v>225</v>
      </c>
      <c r="F43" s="67"/>
      <c r="G43" s="17">
        <f t="shared" si="3"/>
        <v>0</v>
      </c>
      <c r="H43" s="38">
        <v>8</v>
      </c>
      <c r="I43" s="17">
        <f t="shared" si="2"/>
        <v>0</v>
      </c>
      <c r="J43" s="1"/>
      <c r="K43" s="1"/>
      <c r="L43" s="1"/>
      <c r="M43" s="1"/>
      <c r="N43" s="1"/>
      <c r="O43" s="1"/>
      <c r="P43" s="1"/>
      <c r="Q43" s="1"/>
      <c r="R43" s="1"/>
      <c r="S43" s="1"/>
    </row>
    <row r="44" spans="1:19" ht="27.75" customHeight="1">
      <c r="A44" s="116">
        <v>22</v>
      </c>
      <c r="B44" s="107" t="s">
        <v>299</v>
      </c>
      <c r="C44" s="117"/>
      <c r="D44" s="58" t="s">
        <v>17</v>
      </c>
      <c r="E44" s="116">
        <v>10</v>
      </c>
      <c r="F44" s="67"/>
      <c r="G44" s="17">
        <f t="shared" si="3"/>
        <v>0</v>
      </c>
      <c r="H44" s="38">
        <v>8</v>
      </c>
      <c r="I44" s="17">
        <f t="shared" si="2"/>
        <v>0</v>
      </c>
      <c r="J44" s="1"/>
      <c r="K44" s="1"/>
      <c r="L44" s="1"/>
      <c r="M44" s="1"/>
      <c r="N44" s="1"/>
      <c r="O44" s="1"/>
      <c r="P44" s="1"/>
      <c r="Q44" s="1"/>
      <c r="R44" s="1"/>
      <c r="S44" s="1"/>
    </row>
    <row r="45" spans="1:19" ht="51" customHeight="1">
      <c r="A45" s="38">
        <v>23</v>
      </c>
      <c r="B45" s="35" t="s">
        <v>300</v>
      </c>
      <c r="C45" s="70"/>
      <c r="D45" s="18" t="s">
        <v>17</v>
      </c>
      <c r="E45" s="38">
        <v>20</v>
      </c>
      <c r="F45" s="17"/>
      <c r="G45" s="17">
        <f t="shared" si="3"/>
        <v>0</v>
      </c>
      <c r="H45" s="38">
        <v>8</v>
      </c>
      <c r="I45" s="17">
        <f t="shared" si="2"/>
        <v>0</v>
      </c>
      <c r="J45" s="1"/>
      <c r="K45" s="1"/>
      <c r="L45" s="1"/>
      <c r="M45" s="1"/>
      <c r="N45" s="1"/>
      <c r="O45" s="1"/>
      <c r="P45" s="1"/>
      <c r="Q45" s="1"/>
      <c r="R45" s="1"/>
      <c r="S45" s="1"/>
    </row>
    <row r="46" spans="1:19" ht="25.5" customHeight="1">
      <c r="A46" s="38">
        <v>24</v>
      </c>
      <c r="B46" s="35" t="s">
        <v>301</v>
      </c>
      <c r="C46" s="70"/>
      <c r="D46" s="18" t="s">
        <v>17</v>
      </c>
      <c r="E46" s="38">
        <v>20</v>
      </c>
      <c r="F46" s="17"/>
      <c r="G46" s="17">
        <f t="shared" si="3"/>
        <v>0</v>
      </c>
      <c r="H46" s="18">
        <v>8</v>
      </c>
      <c r="I46" s="17">
        <f t="shared" si="2"/>
        <v>0</v>
      </c>
      <c r="J46" s="1"/>
      <c r="K46" s="1"/>
      <c r="L46" s="1"/>
      <c r="M46" s="1"/>
      <c r="N46" s="1"/>
      <c r="O46" s="1"/>
      <c r="P46" s="1"/>
      <c r="Q46" s="1"/>
      <c r="R46" s="1"/>
      <c r="S46" s="1"/>
    </row>
    <row r="47" spans="1:19" ht="25.5" customHeight="1">
      <c r="A47" s="116">
        <v>25</v>
      </c>
      <c r="B47" s="35" t="s">
        <v>302</v>
      </c>
      <c r="C47" s="70"/>
      <c r="D47" s="18" t="s">
        <v>17</v>
      </c>
      <c r="E47" s="38">
        <v>250</v>
      </c>
      <c r="F47" s="17"/>
      <c r="G47" s="17">
        <f t="shared" si="3"/>
        <v>0</v>
      </c>
      <c r="H47" s="18">
        <v>8</v>
      </c>
      <c r="I47" s="17">
        <f t="shared" si="2"/>
        <v>0</v>
      </c>
      <c r="J47" s="1"/>
      <c r="K47" s="1"/>
      <c r="L47" s="1"/>
      <c r="M47" s="1"/>
      <c r="N47" s="1"/>
      <c r="O47" s="1"/>
      <c r="P47" s="1"/>
      <c r="Q47" s="1"/>
      <c r="R47" s="1"/>
      <c r="S47" s="1"/>
    </row>
    <row r="48" spans="1:19" ht="26.25" customHeight="1">
      <c r="A48" s="38">
        <v>26</v>
      </c>
      <c r="B48" s="104" t="s">
        <v>303</v>
      </c>
      <c r="C48" s="70"/>
      <c r="D48" s="18" t="s">
        <v>17</v>
      </c>
      <c r="E48" s="38">
        <v>100</v>
      </c>
      <c r="F48" s="67"/>
      <c r="G48" s="17">
        <f t="shared" si="3"/>
        <v>0</v>
      </c>
      <c r="H48" s="18">
        <v>8</v>
      </c>
      <c r="I48" s="17">
        <f t="shared" si="2"/>
        <v>0</v>
      </c>
      <c r="J48" s="1"/>
      <c r="K48" s="1"/>
      <c r="L48" s="1"/>
      <c r="M48" s="1"/>
      <c r="N48" s="1"/>
      <c r="O48" s="1"/>
      <c r="P48" s="1"/>
      <c r="Q48" s="1"/>
      <c r="R48" s="1"/>
      <c r="S48" s="1"/>
    </row>
    <row r="49" spans="1:19" ht="79.5" customHeight="1">
      <c r="A49" s="38">
        <v>27</v>
      </c>
      <c r="B49" s="119" t="s">
        <v>304</v>
      </c>
      <c r="C49" s="35"/>
      <c r="D49" s="18" t="s">
        <v>17</v>
      </c>
      <c r="E49" s="38">
        <v>1000</v>
      </c>
      <c r="F49" s="17"/>
      <c r="G49" s="17">
        <f t="shared" si="3"/>
        <v>0</v>
      </c>
      <c r="H49" s="38">
        <v>8</v>
      </c>
      <c r="I49" s="17">
        <f t="shared" si="2"/>
        <v>0</v>
      </c>
      <c r="J49" s="1"/>
      <c r="K49" s="1"/>
      <c r="L49" s="1"/>
      <c r="M49" s="1"/>
      <c r="N49" s="1"/>
      <c r="O49" s="1"/>
      <c r="P49" s="1"/>
      <c r="Q49" s="1"/>
      <c r="R49" s="1"/>
      <c r="S49" s="1"/>
    </row>
    <row r="50" spans="1:19" ht="51" customHeight="1">
      <c r="A50" s="116">
        <v>28</v>
      </c>
      <c r="B50" s="119" t="s">
        <v>305</v>
      </c>
      <c r="C50" s="70"/>
      <c r="D50" s="38" t="s">
        <v>17</v>
      </c>
      <c r="E50" s="38">
        <v>10</v>
      </c>
      <c r="F50" s="120"/>
      <c r="G50" s="17">
        <f t="shared" si="3"/>
        <v>0</v>
      </c>
      <c r="H50" s="38">
        <v>8</v>
      </c>
      <c r="I50" s="17">
        <f t="shared" si="2"/>
        <v>0</v>
      </c>
      <c r="J50" s="1"/>
      <c r="K50" s="1"/>
      <c r="L50" s="1"/>
      <c r="M50" s="1"/>
      <c r="N50" s="1"/>
      <c r="O50" s="1"/>
      <c r="P50" s="1"/>
      <c r="Q50" s="1"/>
      <c r="R50" s="1"/>
      <c r="S50" s="1"/>
    </row>
    <row r="51" spans="1:19" ht="51" customHeight="1">
      <c r="A51" s="38">
        <v>29</v>
      </c>
      <c r="B51" s="55" t="s">
        <v>306</v>
      </c>
      <c r="C51" s="18"/>
      <c r="D51" s="14" t="s">
        <v>17</v>
      </c>
      <c r="E51" s="14">
        <v>5</v>
      </c>
      <c r="F51" s="17"/>
      <c r="G51" s="17">
        <f t="shared" si="3"/>
        <v>0</v>
      </c>
      <c r="H51" s="38">
        <v>8</v>
      </c>
      <c r="I51" s="17">
        <f t="shared" si="2"/>
        <v>0</v>
      </c>
      <c r="J51" s="1"/>
      <c r="K51" s="1"/>
      <c r="L51" s="1"/>
      <c r="M51" s="1"/>
      <c r="N51" s="1"/>
      <c r="O51" s="1"/>
      <c r="P51" s="1"/>
      <c r="Q51" s="1"/>
      <c r="R51" s="1"/>
      <c r="S51" s="1"/>
    </row>
    <row r="52" spans="1:19" ht="51">
      <c r="A52" s="38">
        <v>30</v>
      </c>
      <c r="B52" s="121" t="s">
        <v>307</v>
      </c>
      <c r="C52" s="122"/>
      <c r="D52" s="14" t="s">
        <v>17</v>
      </c>
      <c r="E52" s="14">
        <v>10</v>
      </c>
      <c r="F52" s="123"/>
      <c r="G52" s="17">
        <f t="shared" si="3"/>
        <v>0</v>
      </c>
      <c r="H52" s="38">
        <v>8</v>
      </c>
      <c r="I52" s="17">
        <f t="shared" si="2"/>
        <v>0</v>
      </c>
      <c r="J52" s="1"/>
      <c r="K52" s="1"/>
      <c r="L52" s="1"/>
      <c r="M52" s="1"/>
      <c r="N52" s="1"/>
      <c r="O52" s="1"/>
      <c r="P52" s="1"/>
      <c r="Q52" s="1"/>
      <c r="R52" s="1"/>
      <c r="S52" s="1"/>
    </row>
    <row r="53" spans="1:19" ht="127.5" customHeight="1">
      <c r="A53" s="116">
        <v>31</v>
      </c>
      <c r="B53" s="121" t="s">
        <v>308</v>
      </c>
      <c r="C53" s="122"/>
      <c r="D53" s="14" t="s">
        <v>17</v>
      </c>
      <c r="E53" s="14">
        <v>185</v>
      </c>
      <c r="F53" s="66"/>
      <c r="G53" s="17">
        <f t="shared" si="3"/>
        <v>0</v>
      </c>
      <c r="H53" s="38">
        <v>8</v>
      </c>
      <c r="I53" s="17">
        <f t="shared" si="2"/>
        <v>0</v>
      </c>
      <c r="J53" s="1"/>
      <c r="K53" s="1"/>
      <c r="L53" s="1"/>
      <c r="M53" s="1"/>
      <c r="N53" s="1"/>
      <c r="O53" s="1"/>
      <c r="P53" s="1"/>
      <c r="Q53" s="1"/>
      <c r="R53" s="1"/>
      <c r="S53" s="1"/>
    </row>
    <row r="54" spans="1:19" ht="26.25" customHeight="1">
      <c r="A54" s="38">
        <v>32</v>
      </c>
      <c r="B54" s="104" t="s">
        <v>309</v>
      </c>
      <c r="C54" s="70"/>
      <c r="D54" s="18" t="s">
        <v>114</v>
      </c>
      <c r="E54" s="38" t="s">
        <v>114</v>
      </c>
      <c r="F54" s="17" t="s">
        <v>114</v>
      </c>
      <c r="G54" s="17" t="s">
        <v>114</v>
      </c>
      <c r="H54" s="38" t="s">
        <v>114</v>
      </c>
      <c r="I54" s="17" t="s">
        <v>114</v>
      </c>
      <c r="J54" s="1"/>
      <c r="K54" s="1"/>
      <c r="L54" s="1"/>
      <c r="M54" s="1"/>
      <c r="N54" s="1"/>
      <c r="O54" s="1"/>
      <c r="P54" s="1"/>
      <c r="Q54" s="1"/>
      <c r="R54" s="1"/>
      <c r="S54" s="1"/>
    </row>
    <row r="55" spans="1:19" ht="12.75" customHeight="1">
      <c r="A55" s="38" t="s">
        <v>35</v>
      </c>
      <c r="B55" s="104" t="s">
        <v>310</v>
      </c>
      <c r="C55" s="70"/>
      <c r="D55" s="18" t="s">
        <v>17</v>
      </c>
      <c r="E55" s="38">
        <v>5</v>
      </c>
      <c r="F55" s="17"/>
      <c r="G55" s="17">
        <f>E55*F55</f>
        <v>0</v>
      </c>
      <c r="H55" s="38">
        <v>8</v>
      </c>
      <c r="I55" s="17">
        <f>G55*1.08</f>
        <v>0</v>
      </c>
      <c r="J55" s="1"/>
      <c r="K55" s="1"/>
      <c r="L55" s="1"/>
      <c r="M55" s="1"/>
      <c r="N55" s="1"/>
      <c r="O55" s="1"/>
      <c r="P55" s="1"/>
      <c r="Q55" s="1"/>
      <c r="R55" s="1"/>
      <c r="S55" s="1"/>
    </row>
    <row r="56" spans="1:19" ht="14.25" customHeight="1">
      <c r="A56" s="38" t="s">
        <v>38</v>
      </c>
      <c r="B56" s="104" t="s">
        <v>311</v>
      </c>
      <c r="C56" s="70"/>
      <c r="D56" s="18" t="s">
        <v>17</v>
      </c>
      <c r="E56" s="38">
        <v>5</v>
      </c>
      <c r="F56" s="17"/>
      <c r="G56" s="17">
        <f>E56*F56</f>
        <v>0</v>
      </c>
      <c r="H56" s="38">
        <v>8</v>
      </c>
      <c r="I56" s="17">
        <f>G56*1.08</f>
        <v>0</v>
      </c>
      <c r="J56" s="1"/>
      <c r="K56" s="1"/>
      <c r="L56" s="1"/>
      <c r="M56" s="1"/>
      <c r="N56" s="1"/>
      <c r="O56" s="1"/>
      <c r="P56" s="1"/>
      <c r="Q56" s="1"/>
      <c r="R56" s="1"/>
      <c r="S56" s="1"/>
    </row>
    <row r="57" spans="1:19" ht="12.75" customHeight="1">
      <c r="A57" s="38">
        <v>33</v>
      </c>
      <c r="B57" s="104" t="s">
        <v>312</v>
      </c>
      <c r="C57" s="70"/>
      <c r="D57" s="18" t="s">
        <v>114</v>
      </c>
      <c r="E57" s="38" t="s">
        <v>114</v>
      </c>
      <c r="F57" s="17" t="s">
        <v>114</v>
      </c>
      <c r="G57" s="17" t="s">
        <v>114</v>
      </c>
      <c r="H57" s="19" t="s">
        <v>114</v>
      </c>
      <c r="I57" s="17" t="s">
        <v>114</v>
      </c>
      <c r="J57" s="1"/>
      <c r="K57" s="1"/>
      <c r="L57" s="1"/>
      <c r="M57" s="1"/>
      <c r="N57" s="1"/>
      <c r="O57" s="1"/>
      <c r="P57" s="1"/>
      <c r="Q57" s="1"/>
      <c r="R57" s="1"/>
      <c r="S57" s="1"/>
    </row>
    <row r="58" spans="1:19" ht="12.75" customHeight="1">
      <c r="A58" s="38" t="s">
        <v>35</v>
      </c>
      <c r="B58" s="124">
        <v>10</v>
      </c>
      <c r="C58" s="70"/>
      <c r="D58" s="18" t="s">
        <v>17</v>
      </c>
      <c r="E58" s="38">
        <v>5</v>
      </c>
      <c r="F58" s="17"/>
      <c r="G58" s="17">
        <f aca="true" t="shared" si="4" ref="G58:G67">E58*F58</f>
        <v>0</v>
      </c>
      <c r="H58" s="125">
        <v>8</v>
      </c>
      <c r="I58" s="17">
        <f aca="true" t="shared" si="5" ref="I58:I67">G58*1.08</f>
        <v>0</v>
      </c>
      <c r="J58" s="1"/>
      <c r="K58" s="1"/>
      <c r="L58" s="1"/>
      <c r="M58" s="1"/>
      <c r="N58" s="1"/>
      <c r="O58" s="1"/>
      <c r="P58" s="1"/>
      <c r="Q58" s="1"/>
      <c r="R58" s="1"/>
      <c r="S58" s="1"/>
    </row>
    <row r="59" spans="1:19" ht="12.75" customHeight="1">
      <c r="A59" s="38" t="s">
        <v>38</v>
      </c>
      <c r="B59" s="126">
        <v>12</v>
      </c>
      <c r="C59" s="70"/>
      <c r="D59" s="18" t="s">
        <v>17</v>
      </c>
      <c r="E59" s="38">
        <v>5</v>
      </c>
      <c r="F59" s="17"/>
      <c r="G59" s="17">
        <f t="shared" si="4"/>
        <v>0</v>
      </c>
      <c r="H59" s="38">
        <v>8</v>
      </c>
      <c r="I59" s="17">
        <f t="shared" si="5"/>
        <v>0</v>
      </c>
      <c r="J59" s="1"/>
      <c r="K59" s="1"/>
      <c r="L59" s="1"/>
      <c r="M59" s="1"/>
      <c r="N59" s="1"/>
      <c r="O59" s="1"/>
      <c r="P59" s="1"/>
      <c r="Q59" s="1"/>
      <c r="R59" s="1"/>
      <c r="S59" s="1"/>
    </row>
    <row r="60" spans="1:19" ht="12.75" customHeight="1">
      <c r="A60" s="38" t="s">
        <v>40</v>
      </c>
      <c r="B60" s="126">
        <v>14</v>
      </c>
      <c r="C60" s="70"/>
      <c r="D60" s="18" t="s">
        <v>17</v>
      </c>
      <c r="E60" s="38">
        <v>30</v>
      </c>
      <c r="F60" s="17"/>
      <c r="G60" s="17">
        <f t="shared" si="4"/>
        <v>0</v>
      </c>
      <c r="H60" s="38">
        <v>8</v>
      </c>
      <c r="I60" s="17">
        <f t="shared" si="5"/>
        <v>0</v>
      </c>
      <c r="J60" s="1"/>
      <c r="K60" s="1"/>
      <c r="L60" s="1"/>
      <c r="M60" s="1"/>
      <c r="N60" s="1"/>
      <c r="O60" s="1"/>
      <c r="P60" s="1"/>
      <c r="Q60" s="1"/>
      <c r="R60" s="1"/>
      <c r="S60" s="1"/>
    </row>
    <row r="61" spans="1:19" ht="12.75" customHeight="1">
      <c r="A61" s="38" t="s">
        <v>42</v>
      </c>
      <c r="B61" s="126">
        <v>16</v>
      </c>
      <c r="C61" s="70"/>
      <c r="D61" s="18" t="s">
        <v>17</v>
      </c>
      <c r="E61" s="38">
        <v>30</v>
      </c>
      <c r="F61" s="17"/>
      <c r="G61" s="17">
        <f t="shared" si="4"/>
        <v>0</v>
      </c>
      <c r="H61" s="38">
        <v>8</v>
      </c>
      <c r="I61" s="17">
        <f t="shared" si="5"/>
        <v>0</v>
      </c>
      <c r="J61" s="1"/>
      <c r="K61" s="1"/>
      <c r="L61" s="1"/>
      <c r="M61" s="1"/>
      <c r="N61" s="1"/>
      <c r="O61" s="1"/>
      <c r="P61" s="1"/>
      <c r="Q61" s="1"/>
      <c r="R61" s="1"/>
      <c r="S61" s="1"/>
    </row>
    <row r="62" spans="1:19" ht="12.75" customHeight="1">
      <c r="A62" s="38" t="s">
        <v>44</v>
      </c>
      <c r="B62" s="126">
        <v>18</v>
      </c>
      <c r="C62" s="70"/>
      <c r="D62" s="18" t="s">
        <v>17</v>
      </c>
      <c r="E62" s="38">
        <v>70</v>
      </c>
      <c r="F62" s="17"/>
      <c r="G62" s="17">
        <f t="shared" si="4"/>
        <v>0</v>
      </c>
      <c r="H62" s="38">
        <v>8</v>
      </c>
      <c r="I62" s="17">
        <f t="shared" si="5"/>
        <v>0</v>
      </c>
      <c r="J62" s="1"/>
      <c r="K62" s="1"/>
      <c r="L62" s="1"/>
      <c r="M62" s="1"/>
      <c r="N62" s="1"/>
      <c r="O62" s="1"/>
      <c r="P62" s="1"/>
      <c r="Q62" s="1"/>
      <c r="R62" s="1"/>
      <c r="S62" s="1"/>
    </row>
    <row r="63" spans="1:19" ht="12.75" customHeight="1">
      <c r="A63" s="38" t="s">
        <v>53</v>
      </c>
      <c r="B63" s="126">
        <v>20</v>
      </c>
      <c r="C63" s="70"/>
      <c r="D63" s="18" t="s">
        <v>17</v>
      </c>
      <c r="E63" s="38">
        <v>100</v>
      </c>
      <c r="F63" s="17"/>
      <c r="G63" s="17">
        <f t="shared" si="4"/>
        <v>0</v>
      </c>
      <c r="H63" s="38">
        <v>8</v>
      </c>
      <c r="I63" s="17">
        <f t="shared" si="5"/>
        <v>0</v>
      </c>
      <c r="J63" s="1"/>
      <c r="K63" s="1"/>
      <c r="L63" s="1"/>
      <c r="M63" s="1"/>
      <c r="N63" s="1"/>
      <c r="O63" s="1"/>
      <c r="P63" s="1"/>
      <c r="Q63" s="1"/>
      <c r="R63" s="1"/>
      <c r="S63" s="1"/>
    </row>
    <row r="64" spans="1:19" ht="12.75" customHeight="1">
      <c r="A64" s="14" t="s">
        <v>55</v>
      </c>
      <c r="B64" s="126">
        <v>22</v>
      </c>
      <c r="C64" s="70"/>
      <c r="D64" s="18" t="s">
        <v>17</v>
      </c>
      <c r="E64" s="38">
        <v>20</v>
      </c>
      <c r="F64" s="17"/>
      <c r="G64" s="17">
        <f t="shared" si="4"/>
        <v>0</v>
      </c>
      <c r="H64" s="38">
        <v>8</v>
      </c>
      <c r="I64" s="17">
        <f t="shared" si="5"/>
        <v>0</v>
      </c>
      <c r="J64" s="1"/>
      <c r="K64" s="1"/>
      <c r="L64" s="1"/>
      <c r="M64" s="1"/>
      <c r="N64" s="1"/>
      <c r="O64" s="1"/>
      <c r="P64" s="1"/>
      <c r="Q64" s="1"/>
      <c r="R64" s="1"/>
      <c r="S64" s="1"/>
    </row>
    <row r="65" spans="1:19" ht="12.75" customHeight="1">
      <c r="A65" s="14" t="s">
        <v>57</v>
      </c>
      <c r="B65" s="126">
        <v>24</v>
      </c>
      <c r="C65" s="18"/>
      <c r="D65" s="18" t="s">
        <v>24</v>
      </c>
      <c r="E65" s="38">
        <v>20</v>
      </c>
      <c r="F65" s="17"/>
      <c r="G65" s="17">
        <f t="shared" si="4"/>
        <v>0</v>
      </c>
      <c r="H65" s="38">
        <v>8</v>
      </c>
      <c r="I65" s="17">
        <f t="shared" si="5"/>
        <v>0</v>
      </c>
      <c r="J65" s="1"/>
      <c r="K65" s="1"/>
      <c r="L65" s="1"/>
      <c r="M65" s="1"/>
      <c r="N65" s="1"/>
      <c r="O65" s="1"/>
      <c r="P65" s="1"/>
      <c r="Q65" s="1"/>
      <c r="R65" s="1"/>
      <c r="S65" s="1"/>
    </row>
    <row r="66" spans="1:19" ht="12.75" customHeight="1">
      <c r="A66" s="14" t="s">
        <v>82</v>
      </c>
      <c r="B66" s="126">
        <v>26</v>
      </c>
      <c r="C66" s="18"/>
      <c r="D66" s="18" t="s">
        <v>17</v>
      </c>
      <c r="E66" s="38">
        <v>5</v>
      </c>
      <c r="F66" s="17"/>
      <c r="G66" s="17">
        <f t="shared" si="4"/>
        <v>0</v>
      </c>
      <c r="H66" s="38">
        <v>8</v>
      </c>
      <c r="I66" s="17">
        <f t="shared" si="5"/>
        <v>0</v>
      </c>
      <c r="J66" s="1"/>
      <c r="K66" s="1"/>
      <c r="L66" s="1"/>
      <c r="M66" s="1"/>
      <c r="N66" s="1"/>
      <c r="O66" s="1"/>
      <c r="P66" s="1"/>
      <c r="Q66" s="1"/>
      <c r="R66" s="1"/>
      <c r="S66" s="1"/>
    </row>
    <row r="67" spans="1:19" ht="12.75" customHeight="1">
      <c r="A67" s="39" t="s">
        <v>84</v>
      </c>
      <c r="B67" s="126">
        <v>28</v>
      </c>
      <c r="C67" s="18"/>
      <c r="D67" s="18" t="s">
        <v>17</v>
      </c>
      <c r="E67" s="38">
        <v>5</v>
      </c>
      <c r="F67" s="17"/>
      <c r="G67" s="17">
        <f t="shared" si="4"/>
        <v>0</v>
      </c>
      <c r="H67" s="38">
        <v>8</v>
      </c>
      <c r="I67" s="17">
        <f t="shared" si="5"/>
        <v>0</v>
      </c>
      <c r="J67" s="1"/>
      <c r="K67" s="1"/>
      <c r="L67" s="1"/>
      <c r="M67" s="1"/>
      <c r="N67" s="1"/>
      <c r="O67" s="1"/>
      <c r="P67" s="1"/>
      <c r="Q67" s="1"/>
      <c r="R67" s="1"/>
      <c r="S67" s="1"/>
    </row>
    <row r="68" spans="1:19" ht="15" customHeight="1">
      <c r="A68" s="236" t="s">
        <v>107</v>
      </c>
      <c r="B68" s="236"/>
      <c r="C68" s="236"/>
      <c r="D68" s="236"/>
      <c r="E68" s="236"/>
      <c r="F68" s="236"/>
      <c r="G68" s="61">
        <f>SUM(G11:G67)</f>
        <v>0</v>
      </c>
      <c r="H68" s="112"/>
      <c r="I68" s="82">
        <f>SUM(I11:I67)</f>
        <v>0</v>
      </c>
      <c r="J68" s="1"/>
      <c r="K68" s="1"/>
      <c r="L68" s="1"/>
      <c r="M68" s="1"/>
      <c r="N68" s="1"/>
      <c r="O68" s="1"/>
      <c r="P68" s="1"/>
      <c r="Q68" s="1"/>
      <c r="R68" s="1"/>
      <c r="S68" s="1"/>
    </row>
    <row r="69" spans="1:19" ht="12.75" customHeight="1">
      <c r="A69" s="1"/>
      <c r="B69" s="1"/>
      <c r="C69" s="1"/>
      <c r="D69" s="1"/>
      <c r="E69" s="1"/>
      <c r="F69" s="1"/>
      <c r="G69" s="1"/>
      <c r="H69" s="1"/>
      <c r="I69" s="1"/>
      <c r="J69" s="1"/>
      <c r="K69" s="1"/>
      <c r="L69" s="1"/>
      <c r="M69" s="1"/>
      <c r="N69" s="1"/>
      <c r="O69" s="1"/>
      <c r="P69" s="1"/>
      <c r="Q69" s="1"/>
      <c r="R69" s="1"/>
      <c r="S69" s="1"/>
    </row>
    <row r="70" spans="1:19" ht="12.75" customHeight="1">
      <c r="A70" s="1"/>
      <c r="B70" s="1"/>
      <c r="C70" s="1"/>
      <c r="D70" s="1"/>
      <c r="E70" s="1"/>
      <c r="F70" s="1"/>
      <c r="G70" s="1"/>
      <c r="H70" s="1"/>
      <c r="I70" s="1"/>
      <c r="J70" s="1"/>
      <c r="K70" s="1"/>
      <c r="L70" s="1"/>
      <c r="M70" s="1"/>
      <c r="N70" s="1"/>
      <c r="O70" s="1"/>
      <c r="P70" s="1"/>
      <c r="Q70" s="1"/>
      <c r="R70" s="1"/>
      <c r="S70" s="1"/>
    </row>
    <row r="71" spans="1:19" ht="12.75" customHeight="1">
      <c r="A71" s="1"/>
      <c r="B71" s="1"/>
      <c r="C71" s="1"/>
      <c r="D71" s="1"/>
      <c r="E71" s="1"/>
      <c r="F71" s="1"/>
      <c r="G71" s="1"/>
      <c r="H71" s="1"/>
      <c r="I71" s="1"/>
      <c r="J71" s="1"/>
      <c r="K71" s="1"/>
      <c r="L71" s="1"/>
      <c r="M71" s="1"/>
      <c r="N71" s="1"/>
      <c r="O71" s="1"/>
      <c r="P71" s="1"/>
      <c r="Q71" s="1"/>
      <c r="R71" s="1"/>
      <c r="S71" s="1"/>
    </row>
    <row r="72" spans="1:19" ht="12.75" customHeight="1">
      <c r="A72" s="1"/>
      <c r="B72" s="1"/>
      <c r="C72" s="1"/>
      <c r="D72" s="1"/>
      <c r="E72" s="1" t="s">
        <v>313</v>
      </c>
      <c r="F72" s="1"/>
      <c r="G72" s="1"/>
      <c r="H72" s="1"/>
      <c r="I72" s="1"/>
      <c r="J72" s="1"/>
      <c r="K72" s="1"/>
      <c r="L72" s="1"/>
      <c r="M72" s="1"/>
      <c r="N72" s="1"/>
      <c r="O72" s="1"/>
      <c r="P72" s="1"/>
      <c r="Q72" s="1"/>
      <c r="R72" s="1"/>
      <c r="S72" s="1"/>
    </row>
    <row r="73" spans="1:19" ht="12.75" customHeight="1">
      <c r="A73" s="1"/>
      <c r="B73" s="1"/>
      <c r="C73" s="1"/>
      <c r="D73" s="1"/>
      <c r="E73" s="1"/>
      <c r="F73" s="234" t="s">
        <v>314</v>
      </c>
      <c r="G73" s="234"/>
      <c r="H73" s="234"/>
      <c r="I73" s="234"/>
      <c r="J73" s="1"/>
      <c r="K73" s="1"/>
      <c r="L73" s="1"/>
      <c r="M73" s="1"/>
      <c r="N73" s="1"/>
      <c r="O73" s="1"/>
      <c r="P73" s="1"/>
      <c r="Q73" s="1"/>
      <c r="R73" s="1"/>
      <c r="S73" s="1"/>
    </row>
    <row r="74" spans="1:19" ht="12.75" customHeight="1">
      <c r="A74" s="1"/>
      <c r="B74" s="1"/>
      <c r="C74" s="1"/>
      <c r="D74" s="1"/>
      <c r="E74" s="1"/>
      <c r="F74" s="1" t="s">
        <v>109</v>
      </c>
      <c r="G74" s="1"/>
      <c r="H74" s="1"/>
      <c r="I74" s="1"/>
      <c r="J74" s="1"/>
      <c r="K74" s="1"/>
      <c r="L74" s="1"/>
      <c r="M74" s="1"/>
      <c r="N74" s="1"/>
      <c r="O74" s="1"/>
      <c r="P74" s="1"/>
      <c r="Q74" s="1"/>
      <c r="R74" s="1"/>
      <c r="S74" s="1"/>
    </row>
  </sheetData>
  <sheetProtection selectLockedCells="1" selectUnlockedCells="1"/>
  <mergeCells count="4">
    <mergeCell ref="A5:I5"/>
    <mergeCell ref="A7:I7"/>
    <mergeCell ref="A68:F68"/>
    <mergeCell ref="F73:I73"/>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S32"/>
  <sheetViews>
    <sheetView zoomScalePageLayoutView="0" workbookViewId="0" topLeftCell="A1">
      <selection activeCell="K25" sqref="K25"/>
    </sheetView>
  </sheetViews>
  <sheetFormatPr defaultColWidth="17.28125" defaultRowHeight="15" customHeight="1"/>
  <cols>
    <col min="1" max="1" width="4.8515625" style="0" customWidth="1"/>
    <col min="2" max="2" width="52.28125" style="0" customWidth="1"/>
    <col min="3" max="3" width="21.28125" style="0" customWidth="1"/>
    <col min="4" max="4" width="11.28125" style="0" customWidth="1"/>
    <col min="5" max="5" width="7.140625" style="0" customWidth="1"/>
    <col min="6" max="6" width="11.00390625" style="0" customWidth="1"/>
    <col min="7" max="7" width="12.8515625" style="0" customWidth="1"/>
    <col min="8" max="8" width="6.140625" style="0" customWidth="1"/>
    <col min="9" max="9" width="11.140625" style="0" customWidth="1"/>
    <col min="10" max="19" width="12.140625" style="0" customWidth="1"/>
  </cols>
  <sheetData>
    <row r="1" spans="1:19" ht="12.75" customHeight="1">
      <c r="A1" s="1"/>
      <c r="B1" s="2" t="s">
        <v>0</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32" t="s">
        <v>5</v>
      </c>
      <c r="B5" s="232"/>
      <c r="C5" s="232"/>
      <c r="D5" s="232"/>
      <c r="E5" s="232"/>
      <c r="F5" s="232"/>
      <c r="G5" s="232"/>
      <c r="H5" s="232"/>
      <c r="I5" s="232"/>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32" t="s">
        <v>315</v>
      </c>
      <c r="B7" s="232"/>
      <c r="C7" s="232"/>
      <c r="D7" s="232"/>
      <c r="E7" s="232"/>
      <c r="F7" s="232"/>
      <c r="G7" s="232"/>
      <c r="H7" s="232"/>
      <c r="I7" s="232"/>
      <c r="J7" s="1"/>
      <c r="K7" s="1"/>
      <c r="L7" s="1"/>
      <c r="M7" s="1"/>
      <c r="N7" s="1"/>
      <c r="O7" s="1"/>
      <c r="P7" s="1"/>
      <c r="Q7" s="1"/>
      <c r="R7" s="1"/>
      <c r="S7" s="1"/>
    </row>
    <row r="8" spans="1:19" ht="78.75" customHeight="1">
      <c r="A8" s="6" t="s">
        <v>7</v>
      </c>
      <c r="B8" s="6" t="s">
        <v>8</v>
      </c>
      <c r="C8" s="6" t="s">
        <v>9</v>
      </c>
      <c r="D8" s="6" t="s">
        <v>226</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25.5" customHeight="1">
      <c r="A10" s="38">
        <v>1</v>
      </c>
      <c r="B10" s="55" t="s">
        <v>316</v>
      </c>
      <c r="C10" s="38"/>
      <c r="D10" s="21" t="s">
        <v>114</v>
      </c>
      <c r="E10" s="21" t="s">
        <v>114</v>
      </c>
      <c r="F10" s="21" t="s">
        <v>114</v>
      </c>
      <c r="G10" s="21" t="s">
        <v>114</v>
      </c>
      <c r="H10" s="21" t="s">
        <v>114</v>
      </c>
      <c r="I10" s="21" t="s">
        <v>114</v>
      </c>
      <c r="J10" s="1"/>
      <c r="K10" s="1"/>
      <c r="L10" s="1"/>
      <c r="M10" s="1"/>
      <c r="N10" s="1"/>
      <c r="O10" s="1"/>
      <c r="P10" s="1"/>
      <c r="Q10" s="1"/>
      <c r="R10" s="1"/>
      <c r="S10" s="1"/>
    </row>
    <row r="11" spans="1:19" ht="12.75" customHeight="1">
      <c r="A11" s="38" t="s">
        <v>35</v>
      </c>
      <c r="B11" s="79" t="s">
        <v>317</v>
      </c>
      <c r="C11" s="38"/>
      <c r="D11" s="21" t="s">
        <v>17</v>
      </c>
      <c r="E11" s="71">
        <v>6</v>
      </c>
      <c r="F11" s="21"/>
      <c r="G11" s="127">
        <f aca="true" t="shared" si="0" ref="G11:G16">E11*F11</f>
        <v>0</v>
      </c>
      <c r="H11" s="21">
        <v>8</v>
      </c>
      <c r="I11" s="127">
        <f aca="true" t="shared" si="1" ref="I11:I16">G11*1.08</f>
        <v>0</v>
      </c>
      <c r="J11" s="1"/>
      <c r="K11" s="1"/>
      <c r="L11" s="1"/>
      <c r="M11" s="1"/>
      <c r="N11" s="1"/>
      <c r="O11" s="1"/>
      <c r="P11" s="1"/>
      <c r="Q11" s="1"/>
      <c r="R11" s="1"/>
      <c r="S11" s="1"/>
    </row>
    <row r="12" spans="1:19" ht="12.75" customHeight="1">
      <c r="A12" s="38" t="s">
        <v>38</v>
      </c>
      <c r="B12" s="70" t="s">
        <v>318</v>
      </c>
      <c r="C12" s="14"/>
      <c r="D12" s="21" t="s">
        <v>17</v>
      </c>
      <c r="E12" s="71">
        <v>2</v>
      </c>
      <c r="F12" s="21"/>
      <c r="G12" s="127">
        <f t="shared" si="0"/>
        <v>0</v>
      </c>
      <c r="H12" s="21">
        <v>8</v>
      </c>
      <c r="I12" s="127">
        <f t="shared" si="1"/>
        <v>0</v>
      </c>
      <c r="J12" s="1"/>
      <c r="K12" s="1"/>
      <c r="L12" s="1"/>
      <c r="M12" s="1"/>
      <c r="N12" s="1"/>
      <c r="O12" s="1"/>
      <c r="P12" s="1"/>
      <c r="Q12" s="1"/>
      <c r="R12" s="1"/>
      <c r="S12" s="1"/>
    </row>
    <row r="13" spans="1:19" ht="12.75" customHeight="1">
      <c r="A13" s="38" t="s">
        <v>40</v>
      </c>
      <c r="B13" s="70" t="s">
        <v>319</v>
      </c>
      <c r="C13" s="14"/>
      <c r="D13" s="21" t="s">
        <v>17</v>
      </c>
      <c r="E13" s="71">
        <v>2</v>
      </c>
      <c r="F13" s="21"/>
      <c r="G13" s="127">
        <f t="shared" si="0"/>
        <v>0</v>
      </c>
      <c r="H13" s="21">
        <v>8</v>
      </c>
      <c r="I13" s="127">
        <f t="shared" si="1"/>
        <v>0</v>
      </c>
      <c r="J13" s="1"/>
      <c r="K13" s="1"/>
      <c r="L13" s="1"/>
      <c r="M13" s="1"/>
      <c r="N13" s="1"/>
      <c r="O13" s="1"/>
      <c r="P13" s="1"/>
      <c r="Q13" s="1"/>
      <c r="R13" s="1"/>
      <c r="S13" s="1"/>
    </row>
    <row r="14" spans="1:19" ht="12.75" customHeight="1">
      <c r="A14" s="38" t="s">
        <v>42</v>
      </c>
      <c r="B14" s="70" t="s">
        <v>320</v>
      </c>
      <c r="C14" s="14"/>
      <c r="D14" s="21" t="s">
        <v>17</v>
      </c>
      <c r="E14" s="71">
        <v>1</v>
      </c>
      <c r="F14" s="21"/>
      <c r="G14" s="127">
        <f t="shared" si="0"/>
        <v>0</v>
      </c>
      <c r="H14" s="21">
        <v>8</v>
      </c>
      <c r="I14" s="127">
        <f t="shared" si="1"/>
        <v>0</v>
      </c>
      <c r="J14" s="1"/>
      <c r="K14" s="1"/>
      <c r="L14" s="1"/>
      <c r="M14" s="1"/>
      <c r="N14" s="1"/>
      <c r="O14" s="1"/>
      <c r="P14" s="1"/>
      <c r="Q14" s="1"/>
      <c r="R14" s="1"/>
      <c r="S14" s="1"/>
    </row>
    <row r="15" spans="1:19" ht="12.75" customHeight="1">
      <c r="A15" s="38" t="s">
        <v>44</v>
      </c>
      <c r="B15" s="70" t="s">
        <v>321</v>
      </c>
      <c r="C15" s="14"/>
      <c r="D15" s="21" t="s">
        <v>17</v>
      </c>
      <c r="E15" s="71">
        <v>1</v>
      </c>
      <c r="F15" s="21"/>
      <c r="G15" s="127">
        <f t="shared" si="0"/>
        <v>0</v>
      </c>
      <c r="H15" s="21">
        <v>8</v>
      </c>
      <c r="I15" s="127">
        <f t="shared" si="1"/>
        <v>0</v>
      </c>
      <c r="J15" s="1"/>
      <c r="K15" s="1"/>
      <c r="L15" s="1"/>
      <c r="M15" s="1"/>
      <c r="N15" s="1"/>
      <c r="O15" s="1"/>
      <c r="P15" s="1"/>
      <c r="Q15" s="1"/>
      <c r="R15" s="1"/>
      <c r="S15" s="1"/>
    </row>
    <row r="16" spans="1:19" ht="12.75" customHeight="1">
      <c r="A16" s="38">
        <v>2</v>
      </c>
      <c r="B16" s="70" t="s">
        <v>322</v>
      </c>
      <c r="C16" s="14"/>
      <c r="D16" s="21" t="s">
        <v>17</v>
      </c>
      <c r="E16" s="71">
        <v>1</v>
      </c>
      <c r="F16" s="85"/>
      <c r="G16" s="127">
        <f t="shared" si="0"/>
        <v>0</v>
      </c>
      <c r="H16" s="21">
        <v>8</v>
      </c>
      <c r="I16" s="127">
        <f t="shared" si="1"/>
        <v>0</v>
      </c>
      <c r="J16" s="1"/>
      <c r="K16" s="1"/>
      <c r="L16" s="1"/>
      <c r="M16" s="1"/>
      <c r="N16" s="1"/>
      <c r="O16" s="1"/>
      <c r="P16" s="1"/>
      <c r="Q16" s="1"/>
      <c r="R16" s="1"/>
      <c r="S16" s="1"/>
    </row>
    <row r="17" spans="1:19" ht="25.5" customHeight="1">
      <c r="A17" s="38">
        <v>3</v>
      </c>
      <c r="B17" s="55" t="s">
        <v>323</v>
      </c>
      <c r="C17" s="14"/>
      <c r="D17" s="21" t="s">
        <v>114</v>
      </c>
      <c r="E17" s="21" t="s">
        <v>114</v>
      </c>
      <c r="F17" s="21" t="s">
        <v>114</v>
      </c>
      <c r="G17" s="127" t="s">
        <v>114</v>
      </c>
      <c r="H17" s="21" t="s">
        <v>114</v>
      </c>
      <c r="I17" s="127" t="s">
        <v>114</v>
      </c>
      <c r="J17" s="1"/>
      <c r="K17" s="1"/>
      <c r="L17" s="1"/>
      <c r="M17" s="1"/>
      <c r="N17" s="1"/>
      <c r="O17" s="1"/>
      <c r="P17" s="1"/>
      <c r="Q17" s="1"/>
      <c r="R17" s="1"/>
      <c r="S17" s="1"/>
    </row>
    <row r="18" spans="1:19" ht="12.75" customHeight="1">
      <c r="A18" s="38" t="s">
        <v>35</v>
      </c>
      <c r="B18" s="55" t="s">
        <v>324</v>
      </c>
      <c r="C18" s="14"/>
      <c r="D18" s="14" t="s">
        <v>17</v>
      </c>
      <c r="E18" s="14">
        <v>20</v>
      </c>
      <c r="F18" s="56"/>
      <c r="G18" s="127">
        <f>E18*F18</f>
        <v>0</v>
      </c>
      <c r="H18" s="18">
        <v>8</v>
      </c>
      <c r="I18" s="127">
        <f>G18*1.08</f>
        <v>0</v>
      </c>
      <c r="J18" s="1"/>
      <c r="K18" s="1"/>
      <c r="L18" s="1"/>
      <c r="M18" s="1"/>
      <c r="N18" s="1"/>
      <c r="O18" s="1"/>
      <c r="P18" s="1"/>
      <c r="Q18" s="1"/>
      <c r="R18" s="1"/>
      <c r="S18" s="1"/>
    </row>
    <row r="19" spans="1:19" ht="12.75" customHeight="1">
      <c r="A19" s="38" t="s">
        <v>38</v>
      </c>
      <c r="B19" s="55" t="s">
        <v>325</v>
      </c>
      <c r="C19" s="14"/>
      <c r="D19" s="14" t="s">
        <v>17</v>
      </c>
      <c r="E19" s="14">
        <v>20</v>
      </c>
      <c r="F19" s="56"/>
      <c r="G19" s="127">
        <f>E19*F19</f>
        <v>0</v>
      </c>
      <c r="H19" s="18">
        <v>8</v>
      </c>
      <c r="I19" s="127">
        <f>G19*1.08</f>
        <v>0</v>
      </c>
      <c r="J19" s="1"/>
      <c r="K19" s="1"/>
      <c r="L19" s="1"/>
      <c r="M19" s="1"/>
      <c r="N19" s="1"/>
      <c r="O19" s="1"/>
      <c r="P19" s="1"/>
      <c r="Q19" s="1"/>
      <c r="R19" s="1"/>
      <c r="S19" s="1"/>
    </row>
    <row r="20" spans="1:19" ht="12.75" customHeight="1">
      <c r="A20" s="38" t="s">
        <v>40</v>
      </c>
      <c r="B20" s="55" t="s">
        <v>326</v>
      </c>
      <c r="C20" s="14"/>
      <c r="D20" s="14" t="s">
        <v>17</v>
      </c>
      <c r="E20" s="16">
        <v>10</v>
      </c>
      <c r="F20" s="56"/>
      <c r="G20" s="127">
        <f>E20*F20</f>
        <v>0</v>
      </c>
      <c r="H20" s="18">
        <v>8</v>
      </c>
      <c r="I20" s="127">
        <f>G20*1.08</f>
        <v>0</v>
      </c>
      <c r="J20" s="1"/>
      <c r="K20" s="1"/>
      <c r="L20" s="1"/>
      <c r="M20" s="1"/>
      <c r="N20" s="1"/>
      <c r="O20" s="1"/>
      <c r="P20" s="1"/>
      <c r="Q20" s="1"/>
      <c r="R20" s="1"/>
      <c r="S20" s="1"/>
    </row>
    <row r="21" spans="1:19" ht="12.75" customHeight="1">
      <c r="A21" s="38">
        <v>4</v>
      </c>
      <c r="B21" s="55" t="s">
        <v>327</v>
      </c>
      <c r="C21" s="14"/>
      <c r="D21" s="14" t="s">
        <v>114</v>
      </c>
      <c r="E21" s="14" t="s">
        <v>114</v>
      </c>
      <c r="F21" s="56" t="s">
        <v>114</v>
      </c>
      <c r="G21" s="127" t="s">
        <v>114</v>
      </c>
      <c r="H21" s="18" t="s">
        <v>114</v>
      </c>
      <c r="I21" s="127" t="s">
        <v>114</v>
      </c>
      <c r="J21" s="1"/>
      <c r="K21" s="1"/>
      <c r="L21" s="1"/>
      <c r="M21" s="1"/>
      <c r="N21" s="1"/>
      <c r="O21" s="1"/>
      <c r="P21" s="1"/>
      <c r="Q21" s="1"/>
      <c r="R21" s="1"/>
      <c r="S21" s="1"/>
    </row>
    <row r="22" spans="1:19" ht="12.75" customHeight="1">
      <c r="A22" s="38" t="s">
        <v>35</v>
      </c>
      <c r="B22" s="55" t="s">
        <v>328</v>
      </c>
      <c r="C22" s="14"/>
      <c r="D22" s="14" t="s">
        <v>17</v>
      </c>
      <c r="E22" s="14">
        <v>1</v>
      </c>
      <c r="F22" s="56"/>
      <c r="G22" s="127">
        <f>E22*F22</f>
        <v>0</v>
      </c>
      <c r="H22" s="18">
        <v>8</v>
      </c>
      <c r="I22" s="127">
        <f>G22*1.08</f>
        <v>0</v>
      </c>
      <c r="J22" s="1"/>
      <c r="K22" s="1"/>
      <c r="L22" s="1"/>
      <c r="M22" s="1"/>
      <c r="N22" s="1"/>
      <c r="O22" s="1"/>
      <c r="P22" s="1"/>
      <c r="Q22" s="1"/>
      <c r="R22" s="1"/>
      <c r="S22" s="1"/>
    </row>
    <row r="23" spans="1:19" ht="12.75" customHeight="1">
      <c r="A23" s="38" t="s">
        <v>38</v>
      </c>
      <c r="B23" s="55" t="s">
        <v>329</v>
      </c>
      <c r="C23" s="14"/>
      <c r="D23" s="14" t="s">
        <v>17</v>
      </c>
      <c r="E23" s="14">
        <v>2</v>
      </c>
      <c r="F23" s="56"/>
      <c r="G23" s="127">
        <f>E23*F23</f>
        <v>0</v>
      </c>
      <c r="H23" s="18">
        <v>8</v>
      </c>
      <c r="I23" s="127">
        <f>G23*1.08</f>
        <v>0</v>
      </c>
      <c r="J23" s="1"/>
      <c r="K23" s="1"/>
      <c r="L23" s="1"/>
      <c r="M23" s="1"/>
      <c r="N23" s="1"/>
      <c r="O23" s="1"/>
      <c r="P23" s="1"/>
      <c r="Q23" s="1"/>
      <c r="R23" s="1"/>
      <c r="S23" s="1"/>
    </row>
    <row r="24" spans="1:19" ht="12.75" customHeight="1">
      <c r="A24" s="38" t="s">
        <v>40</v>
      </c>
      <c r="B24" s="55" t="s">
        <v>330</v>
      </c>
      <c r="C24" s="14"/>
      <c r="D24" s="14" t="s">
        <v>17</v>
      </c>
      <c r="E24" s="14">
        <v>1</v>
      </c>
      <c r="F24" s="56"/>
      <c r="G24" s="127">
        <f>E24*F24</f>
        <v>0</v>
      </c>
      <c r="H24" s="18">
        <v>8</v>
      </c>
      <c r="I24" s="127">
        <f>G24*1.08</f>
        <v>0</v>
      </c>
      <c r="J24" s="1"/>
      <c r="K24" s="1"/>
      <c r="L24" s="1"/>
      <c r="M24" s="1"/>
      <c r="N24" s="1"/>
      <c r="O24" s="1"/>
      <c r="P24" s="1"/>
      <c r="Q24" s="1"/>
      <c r="R24" s="1"/>
      <c r="S24" s="1"/>
    </row>
    <row r="25" spans="1:19" ht="12.75" customHeight="1">
      <c r="A25" s="38" t="s">
        <v>42</v>
      </c>
      <c r="B25" s="55" t="s">
        <v>331</v>
      </c>
      <c r="C25" s="14"/>
      <c r="D25" s="14" t="s">
        <v>17</v>
      </c>
      <c r="E25" s="14">
        <v>1</v>
      </c>
      <c r="F25" s="56"/>
      <c r="G25" s="127">
        <f>E25*F25</f>
        <v>0</v>
      </c>
      <c r="H25" s="18">
        <v>8</v>
      </c>
      <c r="I25" s="127">
        <f>G25*1.08</f>
        <v>0</v>
      </c>
      <c r="J25" s="1"/>
      <c r="K25" s="1"/>
      <c r="L25" s="1"/>
      <c r="M25" s="1"/>
      <c r="N25" s="1"/>
      <c r="O25" s="1"/>
      <c r="P25" s="1"/>
      <c r="Q25" s="1"/>
      <c r="R25" s="1"/>
      <c r="S25" s="1"/>
    </row>
    <row r="26" spans="1:19" ht="15" customHeight="1">
      <c r="A26" s="236" t="s">
        <v>107</v>
      </c>
      <c r="B26" s="236"/>
      <c r="C26" s="236"/>
      <c r="D26" s="236"/>
      <c r="E26" s="236"/>
      <c r="F26" s="236"/>
      <c r="G26" s="61">
        <f>SUM(G11:G25)</f>
        <v>0</v>
      </c>
      <c r="H26" s="112"/>
      <c r="I26" s="61">
        <f>SUM(I11:I25)</f>
        <v>0</v>
      </c>
      <c r="J26" s="1"/>
      <c r="K26" s="1"/>
      <c r="L26" s="1"/>
      <c r="M26" s="1"/>
      <c r="N26" s="1"/>
      <c r="O26" s="1"/>
      <c r="P26" s="1"/>
      <c r="Q26" s="1"/>
      <c r="R26" s="1"/>
      <c r="S26" s="1"/>
    </row>
    <row r="27" spans="1:19" ht="12.75" customHeight="1">
      <c r="A27" s="1"/>
      <c r="B27" s="1"/>
      <c r="C27" s="1"/>
      <c r="D27" s="1"/>
      <c r="E27" s="1"/>
      <c r="F27" s="1"/>
      <c r="G27" s="1"/>
      <c r="H27" s="1"/>
      <c r="I27" s="1"/>
      <c r="J27" s="1"/>
      <c r="K27" s="1"/>
      <c r="L27" s="1"/>
      <c r="M27" s="1"/>
      <c r="N27" s="1"/>
      <c r="O27" s="1"/>
      <c r="P27" s="1"/>
      <c r="Q27" s="1"/>
      <c r="R27" s="1"/>
      <c r="S27" s="1"/>
    </row>
    <row r="28" spans="1:19" ht="12.75" customHeight="1">
      <c r="A28" s="1"/>
      <c r="B28" s="1"/>
      <c r="C28" s="1"/>
      <c r="D28" s="1"/>
      <c r="E28" s="1"/>
      <c r="F28" s="1"/>
      <c r="G28" s="1"/>
      <c r="H28" s="1"/>
      <c r="I28" s="1"/>
      <c r="J28" s="1"/>
      <c r="K28" s="1"/>
      <c r="L28" s="1"/>
      <c r="M28" s="1"/>
      <c r="N28" s="1"/>
      <c r="O28" s="1"/>
      <c r="P28" s="1"/>
      <c r="Q28" s="1"/>
      <c r="R28" s="1"/>
      <c r="S28" s="1"/>
    </row>
    <row r="29" spans="1:19" ht="12.75" customHeight="1">
      <c r="A29" s="1"/>
      <c r="B29" s="1"/>
      <c r="C29" s="1"/>
      <c r="D29" s="1"/>
      <c r="E29" s="1"/>
      <c r="F29" s="1"/>
      <c r="G29" s="1"/>
      <c r="H29" s="1"/>
      <c r="I29" s="1"/>
      <c r="J29" s="1"/>
      <c r="K29" s="1"/>
      <c r="L29" s="1"/>
      <c r="M29" s="1"/>
      <c r="N29" s="1"/>
      <c r="O29" s="1"/>
      <c r="P29" s="1"/>
      <c r="Q29" s="1"/>
      <c r="R29" s="1"/>
      <c r="S29" s="1"/>
    </row>
    <row r="30" spans="1:19" ht="12.75" customHeight="1">
      <c r="A30" s="1"/>
      <c r="B30" s="1"/>
      <c r="C30" s="1"/>
      <c r="D30" s="1"/>
      <c r="E30" s="1"/>
      <c r="F30" s="1"/>
      <c r="G30" s="1"/>
      <c r="H30" s="1"/>
      <c r="I30" s="1"/>
      <c r="J30" s="1"/>
      <c r="K30" s="1"/>
      <c r="L30" s="1"/>
      <c r="M30" s="1"/>
      <c r="N30" s="1"/>
      <c r="O30" s="1"/>
      <c r="P30" s="1"/>
      <c r="Q30" s="1"/>
      <c r="R30" s="1"/>
      <c r="S30" s="1"/>
    </row>
    <row r="31" spans="1:19" ht="12.75" customHeight="1">
      <c r="A31" s="1"/>
      <c r="B31" s="1"/>
      <c r="C31" s="1"/>
      <c r="D31" s="1"/>
      <c r="E31" s="1"/>
      <c r="F31" s="234" t="s">
        <v>314</v>
      </c>
      <c r="G31" s="234"/>
      <c r="H31" s="234"/>
      <c r="I31" s="234"/>
      <c r="J31" s="1"/>
      <c r="K31" s="1"/>
      <c r="L31" s="1"/>
      <c r="M31" s="1"/>
      <c r="N31" s="1"/>
      <c r="O31" s="1"/>
      <c r="P31" s="1"/>
      <c r="Q31" s="1"/>
      <c r="R31" s="1"/>
      <c r="S31" s="1"/>
    </row>
    <row r="32" spans="1:19" ht="12.75" customHeight="1">
      <c r="A32" s="1"/>
      <c r="B32" s="1"/>
      <c r="C32" s="1"/>
      <c r="D32" s="1"/>
      <c r="E32" s="1"/>
      <c r="F32" s="1" t="s">
        <v>109</v>
      </c>
      <c r="G32" s="1"/>
      <c r="H32" s="1"/>
      <c r="I32" s="1"/>
      <c r="J32" s="1"/>
      <c r="K32" s="1"/>
      <c r="L32" s="1"/>
      <c r="M32" s="1"/>
      <c r="N32" s="1"/>
      <c r="O32" s="1"/>
      <c r="P32" s="1"/>
      <c r="Q32" s="1"/>
      <c r="R32" s="1"/>
      <c r="S32" s="1"/>
    </row>
    <row r="54" ht="202.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sheetData>
  <sheetProtection selectLockedCells="1" selectUnlockedCells="1"/>
  <mergeCells count="4">
    <mergeCell ref="A5:I5"/>
    <mergeCell ref="A7:I7"/>
    <mergeCell ref="A26:F26"/>
    <mergeCell ref="F31:I31"/>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cp:lastPrinted>2018-03-13T07:29:54Z</cp:lastPrinted>
  <dcterms:created xsi:type="dcterms:W3CDTF">2018-02-12T08:32:53Z</dcterms:created>
  <dcterms:modified xsi:type="dcterms:W3CDTF">2018-03-13T11:29:58Z</dcterms:modified>
  <cp:category/>
  <cp:version/>
  <cp:contentType/>
  <cp:contentStatus/>
</cp:coreProperties>
</file>